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195" windowHeight="8895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'Лист1'!$A$1:$R$64</definedName>
  </definedNames>
  <calcPr fullCalcOnLoad="1"/>
</workbook>
</file>

<file path=xl/sharedStrings.xml><?xml version="1.0" encoding="utf-8"?>
<sst xmlns="http://schemas.openxmlformats.org/spreadsheetml/2006/main" count="130" uniqueCount="85">
  <si>
    <t>№ п/п</t>
  </si>
  <si>
    <t>чел.</t>
  </si>
  <si>
    <t>кв. м</t>
  </si>
  <si>
    <t>Расселяемая площадь</t>
  </si>
  <si>
    <t>Количество переселённых жителей</t>
  </si>
  <si>
    <t xml:space="preserve">всего                </t>
  </si>
  <si>
    <t>1.</t>
  </si>
  <si>
    <t>ПЛАНИРУЕМЫЕ ПОКАЗАТЕЛИ</t>
  </si>
  <si>
    <t>2019 г.</t>
  </si>
  <si>
    <t>2020 г.</t>
  </si>
  <si>
    <t>2021 г.</t>
  </si>
  <si>
    <t>2022 г.</t>
  </si>
  <si>
    <t>2023 г.</t>
  </si>
  <si>
    <t>2024 г.</t>
  </si>
  <si>
    <t>2025 г.</t>
  </si>
  <si>
    <t>1.1.</t>
  </si>
  <si>
    <t>Итого по муниципальному образованию «Инзенское городское поселение»</t>
  </si>
  <si>
    <t>1.2.</t>
  </si>
  <si>
    <t>Итого по муниципальному образованию «Сенгилеевское городское поселение»</t>
  </si>
  <si>
    <t>1.3.</t>
  </si>
  <si>
    <t>Итого по муниципальному образованию «Ишеевское городское поселение»</t>
  </si>
  <si>
    <t>1.4.</t>
  </si>
  <si>
    <t>Итого по муниципальному образованию            «город Новоульяновск»</t>
  </si>
  <si>
    <t>1.5.</t>
  </si>
  <si>
    <t>Итого по муниципальному образованию                 «город Ульяновск»</t>
  </si>
  <si>
    <t>Итого по муниципальному образованию «Барышское городское поселение»</t>
  </si>
  <si>
    <t>Итого по муниципальному образованию
«город Димитровград»</t>
  </si>
  <si>
    <t>Итого по муниципальному образованию «Языковское городское поселение»</t>
  </si>
  <si>
    <t>Итого по муниципальному образованию                   «Сурское городское поселение»</t>
  </si>
  <si>
    <t>Итого по муниципальному образованию «Чуфаровское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</si>
  <si>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</si>
  <si>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</si>
  <si>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«Карсунское городское поселение»</t>
  </si>
  <si>
    <t>Итого по муниципальному образованию «Новосёлкинское сельское поселение»</t>
  </si>
  <si>
    <t>Итого по муниципальному образованию «Тушнинское сельское поселение»</t>
  </si>
  <si>
    <t xml:space="preserve"> к Программе</t>
  </si>
  <si>
    <t>переселения граждан  из аварийного жилищного фонда,                                                                                        признанного таковым до 1 января 2017 года</t>
  </si>
  <si>
    <t>Всего по этапу 2019 года:</t>
  </si>
  <si>
    <t>Всего по этапу 2020 года:</t>
  </si>
  <si>
    <t>Всего по этапу 2021 года:</t>
  </si>
  <si>
    <t>Всего по этапу 2023 года:</t>
  </si>
  <si>
    <t>Всего по этапу 2024 года:</t>
  </si>
  <si>
    <t>Всего по этапу 2022 года:</t>
  </si>
  <si>
    <t xml:space="preserve"> ПРИЛОЖЕНИЕ № 6</t>
  </si>
  <si>
    <t>_____________________________</t>
  </si>
  <si>
    <t xml:space="preserve">Наименование                                               муниципального образования </t>
  </si>
  <si>
    <t>Всего по областной адресной программе «Переселение граждан, проживающих на территории Ульяновской области, из многоквартирных домов, признанных до 1 января 2017 года аварийными и подлежащими сносу или реконструкции в связи с физическим износом в процессе их эксплуатации, в 2019-2025 годах», в рамках которой предусмотрено финансирование за счёт средств  государственной корпорации – Фонда содействия реформированию жилищно-коммунального хозяйства, в том числе: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</si>
  <si>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</si>
  <si>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</si>
  <si>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</si>
  <si>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</si>
  <si>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</si>
  <si>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</si>
  <si>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</si>
  <si>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</si>
  <si>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</si>
  <si>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</si>
  <si>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</si>
  <si>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</si>
  <si>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</si>
  <si>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</si>
  <si>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</si>
  <si>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</si>
  <si>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</si>
  <si>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</si>
  <si>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</si>
  <si>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</si>
  <si>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</si>
  <si>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</si>
  <si>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</si>
  <si>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</si>
  <si>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</si>
  <si>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</si>
  <si>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</si>
  <si>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</si>
  <si>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</si>
  <si>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</si>
  <si>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</si>
  <si>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</si>
  <si>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</t>
  </si>
  <si>
    <t>6.1.</t>
  </si>
  <si>
    <t>6.2.</t>
  </si>
  <si>
    <t>6.3.</t>
  </si>
  <si>
    <t>6.4.</t>
  </si>
  <si>
    <t>6.5.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</si>
</sst>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24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shrinkToFit="1"/>
    </xf>
    <xf numFmtId="0" fontId="48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0" fillId="33" borderId="11" xfId="0" applyFill="1" applyBorder="1" applyAlignment="1" quotePrefix="1">
      <alignment horizontal="center"/>
    </xf>
    <xf numFmtId="0" fontId="0" fillId="33" borderId="11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Layout" zoomScaleNormal="70" zoomScaleSheetLayoutView="73" workbookViewId="0" topLeftCell="A7">
      <selection activeCell="B14" sqref="B14"/>
    </sheetView>
  </sheetViews>
  <sheetFormatPr defaultColWidth="9.00390625" defaultRowHeight="12.75"/>
  <cols>
    <col min="1" max="1" width="4.75390625" style="5" customWidth="1"/>
    <col min="2" max="2" width="38.875" style="5" customWidth="1"/>
    <col min="3" max="3" width="8.875" style="5" customWidth="1"/>
    <col min="4" max="4" width="9.375" style="5" customWidth="1"/>
    <col min="5" max="5" width="8.875" style="5" customWidth="1"/>
    <col min="6" max="6" width="9.125" style="5" customWidth="1"/>
    <col min="7" max="7" width="9.375" style="5" customWidth="1"/>
    <col min="8" max="8" width="9.125" style="5" customWidth="1"/>
    <col min="9" max="9" width="10.625" style="5" customWidth="1"/>
    <col min="10" max="10" width="10.75390625" style="5" customWidth="1"/>
    <col min="11" max="11" width="8.625" style="5" customWidth="1"/>
    <col min="12" max="12" width="8.25390625" style="5" customWidth="1"/>
    <col min="13" max="13" width="8.00390625" style="5" customWidth="1"/>
    <col min="14" max="14" width="8.125" style="5" customWidth="1"/>
    <col min="15" max="16" width="7.875" style="5" customWidth="1"/>
    <col min="17" max="17" width="9.625" style="5" customWidth="1"/>
    <col min="18" max="18" width="9.75390625" style="5" customWidth="1"/>
    <col min="19" max="19" width="0" style="0" hidden="1" customWidth="1"/>
  </cols>
  <sheetData>
    <row r="1" spans="8:18" ht="30.75">
      <c r="H1" s="19"/>
      <c r="K1" s="10"/>
      <c r="L1" s="10"/>
      <c r="M1" s="26" t="s">
        <v>43</v>
      </c>
      <c r="N1" s="26"/>
      <c r="O1" s="26"/>
      <c r="P1" s="26"/>
      <c r="Q1" s="26"/>
      <c r="R1" s="26"/>
    </row>
    <row r="2" spans="11:18" ht="36.75" customHeight="1">
      <c r="K2" s="10"/>
      <c r="L2" s="10"/>
      <c r="M2" s="26" t="s">
        <v>35</v>
      </c>
      <c r="N2" s="26"/>
      <c r="O2" s="26"/>
      <c r="P2" s="26"/>
      <c r="Q2" s="26"/>
      <c r="R2" s="26"/>
    </row>
    <row r="3" spans="1:18" s="1" customFormat="1" ht="17.25" customHeight="1">
      <c r="A3" s="3"/>
      <c r="B3" s="3"/>
      <c r="C3" s="3"/>
      <c r="D3" s="3"/>
      <c r="E3" s="3"/>
      <c r="F3" s="7"/>
      <c r="G3" s="3"/>
      <c r="H3" s="3"/>
      <c r="I3" s="3"/>
      <c r="J3" s="3"/>
      <c r="K3" s="9"/>
      <c r="L3" s="10"/>
      <c r="M3" s="10"/>
      <c r="N3" s="10"/>
      <c r="O3" s="9"/>
      <c r="P3" s="9"/>
      <c r="Q3" s="9"/>
      <c r="R3" s="9"/>
    </row>
    <row r="4" spans="1:18" s="1" customFormat="1" ht="27" customHeight="1">
      <c r="A4" s="3"/>
      <c r="B4" s="3"/>
      <c r="C4" s="3"/>
      <c r="D4" s="3"/>
      <c r="E4" s="3"/>
      <c r="F4" s="7"/>
      <c r="G4" s="3"/>
      <c r="H4" s="3"/>
      <c r="I4" s="3"/>
      <c r="J4" s="3"/>
      <c r="K4" s="9"/>
      <c r="L4" s="10"/>
      <c r="M4" s="10"/>
      <c r="N4" s="10"/>
      <c r="O4" s="9"/>
      <c r="P4" s="9"/>
      <c r="Q4" s="9"/>
      <c r="R4" s="9"/>
    </row>
    <row r="5" spans="1:18" s="1" customFormat="1" ht="2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7"/>
      <c r="L5" s="27"/>
      <c r="M5" s="27"/>
      <c r="N5" s="27"/>
      <c r="O5" s="27"/>
      <c r="P5" s="27"/>
      <c r="Q5" s="27"/>
      <c r="R5" s="27"/>
    </row>
    <row r="6" spans="1:18" s="1" customFormat="1" ht="27" customHeight="1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1" customFormat="1" ht="54" customHeight="1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1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12.75" customHeight="1">
      <c r="A9" s="32" t="s">
        <v>0</v>
      </c>
      <c r="B9" s="32" t="s">
        <v>45</v>
      </c>
      <c r="C9" s="28" t="s">
        <v>3</v>
      </c>
      <c r="D9" s="28"/>
      <c r="E9" s="28"/>
      <c r="F9" s="28"/>
      <c r="G9" s="28"/>
      <c r="H9" s="28"/>
      <c r="I9" s="28"/>
      <c r="J9" s="29"/>
      <c r="K9" s="28" t="s">
        <v>4</v>
      </c>
      <c r="L9" s="28"/>
      <c r="M9" s="28"/>
      <c r="N9" s="28"/>
      <c r="O9" s="28"/>
      <c r="P9" s="28"/>
      <c r="Q9" s="28"/>
      <c r="R9" s="29"/>
    </row>
    <row r="10" spans="1:18" s="1" customFormat="1" ht="12.75" customHeight="1">
      <c r="A10" s="33"/>
      <c r="B10" s="33"/>
      <c r="C10" s="30"/>
      <c r="D10" s="30"/>
      <c r="E10" s="30"/>
      <c r="F10" s="30"/>
      <c r="G10" s="30"/>
      <c r="H10" s="30"/>
      <c r="I10" s="30"/>
      <c r="J10" s="31"/>
      <c r="K10" s="30"/>
      <c r="L10" s="30"/>
      <c r="M10" s="30"/>
      <c r="N10" s="30"/>
      <c r="O10" s="30"/>
      <c r="P10" s="30"/>
      <c r="Q10" s="30"/>
      <c r="R10" s="31"/>
    </row>
    <row r="11" spans="1:18" s="1" customFormat="1" ht="26.25" customHeight="1">
      <c r="A11" s="33"/>
      <c r="B11" s="33"/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5</v>
      </c>
      <c r="K11" s="6" t="s">
        <v>8</v>
      </c>
      <c r="L11" s="6" t="s">
        <v>9</v>
      </c>
      <c r="M11" s="6" t="s">
        <v>10</v>
      </c>
      <c r="N11" s="6" t="s">
        <v>11</v>
      </c>
      <c r="O11" s="6" t="s">
        <v>12</v>
      </c>
      <c r="P11" s="6" t="s">
        <v>13</v>
      </c>
      <c r="Q11" s="6" t="s">
        <v>14</v>
      </c>
      <c r="R11" s="6" t="s">
        <v>5</v>
      </c>
    </row>
    <row r="12" spans="1:18" s="2" customFormat="1" ht="21" customHeight="1">
      <c r="A12" s="34"/>
      <c r="B12" s="34"/>
      <c r="C12" s="6" t="s">
        <v>2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</row>
    <row r="13" spans="1:18" s="2" customFormat="1" ht="18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18" s="3" customFormat="1" ht="164.25" customHeight="1">
      <c r="A14" s="18"/>
      <c r="B14" s="23" t="s">
        <v>46</v>
      </c>
      <c r="C14" s="14">
        <f aca="true" t="shared" si="0" ref="C14:R14">SUM(C15,C21,C28,C36,C43,C53)</f>
        <v>833.73</v>
      </c>
      <c r="D14" s="14">
        <f t="shared" si="0"/>
        <v>4742.719999999999</v>
      </c>
      <c r="E14" s="14">
        <f t="shared" si="0"/>
        <v>4986.76</v>
      </c>
      <c r="F14" s="14">
        <f t="shared" si="0"/>
        <v>5998.920000000001</v>
      </c>
      <c r="G14" s="14">
        <f t="shared" si="0"/>
        <v>10138.1</v>
      </c>
      <c r="H14" s="14">
        <f t="shared" si="0"/>
        <v>11390.91</v>
      </c>
      <c r="I14" s="14">
        <f t="shared" si="0"/>
        <v>7400.700000000001</v>
      </c>
      <c r="J14" s="14">
        <f t="shared" si="0"/>
        <v>45491.840000000004</v>
      </c>
      <c r="K14" s="15">
        <f t="shared" si="0"/>
        <v>68</v>
      </c>
      <c r="L14" s="15">
        <f t="shared" si="0"/>
        <v>310</v>
      </c>
      <c r="M14" s="15">
        <f t="shared" si="0"/>
        <v>340</v>
      </c>
      <c r="N14" s="15">
        <f t="shared" si="0"/>
        <v>422</v>
      </c>
      <c r="O14" s="15">
        <f t="shared" si="0"/>
        <v>670</v>
      </c>
      <c r="P14" s="15">
        <f t="shared" si="0"/>
        <v>741</v>
      </c>
      <c r="Q14" s="15">
        <f t="shared" si="0"/>
        <v>398</v>
      </c>
      <c r="R14" s="15">
        <f t="shared" si="0"/>
        <v>2949</v>
      </c>
    </row>
    <row r="15" spans="1:18" s="3" customFormat="1" ht="21" customHeight="1">
      <c r="A15" s="11" t="s">
        <v>6</v>
      </c>
      <c r="B15" s="12" t="s">
        <v>37</v>
      </c>
      <c r="C15" s="14">
        <f>SUM(C16:C20)</f>
        <v>833.73</v>
      </c>
      <c r="D15" s="14">
        <f aca="true" t="shared" si="1" ref="D15:I15">SUM(D16:D20)</f>
        <v>3759.7299999999996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>SUM(J16:J20)</f>
        <v>4593.46</v>
      </c>
      <c r="K15" s="15">
        <f aca="true" t="shared" si="2" ref="K15:R15">SUM(K16:K20)</f>
        <v>68</v>
      </c>
      <c r="L15" s="15">
        <f t="shared" si="2"/>
        <v>255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323</v>
      </c>
    </row>
    <row r="16" spans="1:18" s="21" customFormat="1" ht="27.75" customHeight="1">
      <c r="A16" s="22" t="s">
        <v>15</v>
      </c>
      <c r="B16" s="13" t="s">
        <v>16</v>
      </c>
      <c r="C16" s="14">
        <v>0</v>
      </c>
      <c r="D16" s="14">
        <v>1088.74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SUM(C16:I16)</f>
        <v>1088.74</v>
      </c>
      <c r="K16" s="15">
        <v>0</v>
      </c>
      <c r="L16" s="15">
        <v>86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f>SUM(K16:Q16)</f>
        <v>86</v>
      </c>
    </row>
    <row r="17" spans="1:18" s="21" customFormat="1" ht="27.75" customHeight="1">
      <c r="A17" s="22" t="s">
        <v>17</v>
      </c>
      <c r="B17" s="13" t="s">
        <v>18</v>
      </c>
      <c r="C17" s="14">
        <v>0</v>
      </c>
      <c r="D17" s="14">
        <v>539.63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SUM(C17:I17)</f>
        <v>539.63</v>
      </c>
      <c r="K17" s="15">
        <v>0</v>
      </c>
      <c r="L17" s="15">
        <v>42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f aca="true" t="shared" si="3" ref="R17:R58">SUM(K17:Q17)</f>
        <v>42</v>
      </c>
    </row>
    <row r="18" spans="1:18" s="21" customFormat="1" ht="27.75" customHeight="1">
      <c r="A18" s="22" t="s">
        <v>19</v>
      </c>
      <c r="B18" s="13" t="s">
        <v>20</v>
      </c>
      <c r="C18" s="14">
        <v>0</v>
      </c>
      <c r="D18" s="14">
        <v>472.41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SUM(C18:I18)</f>
        <v>472.41</v>
      </c>
      <c r="K18" s="15">
        <v>0</v>
      </c>
      <c r="L18" s="15">
        <v>35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3"/>
        <v>35</v>
      </c>
    </row>
    <row r="19" spans="1:18" s="21" customFormat="1" ht="27.75" customHeight="1">
      <c r="A19" s="22" t="s">
        <v>21</v>
      </c>
      <c r="B19" s="13" t="s">
        <v>22</v>
      </c>
      <c r="C19" s="14">
        <v>0</v>
      </c>
      <c r="D19" s="14">
        <v>1336.54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f>SUM(C19:I19)</f>
        <v>1336.54</v>
      </c>
      <c r="K19" s="15">
        <v>0</v>
      </c>
      <c r="L19" s="15">
        <v>75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3"/>
        <v>75</v>
      </c>
    </row>
    <row r="20" spans="1:18" s="21" customFormat="1" ht="27.75" customHeight="1">
      <c r="A20" s="22" t="s">
        <v>23</v>
      </c>
      <c r="B20" s="13" t="s">
        <v>24</v>
      </c>
      <c r="C20" s="14">
        <v>833.73</v>
      </c>
      <c r="D20" s="14">
        <v>322.41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SUM(C20:I20)</f>
        <v>1156.14</v>
      </c>
      <c r="K20" s="15">
        <v>68</v>
      </c>
      <c r="L20" s="15">
        <v>17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3"/>
        <v>85</v>
      </c>
    </row>
    <row r="21" spans="1:18" s="3" customFormat="1" ht="21.75" customHeight="1">
      <c r="A21" s="11" t="s">
        <v>47</v>
      </c>
      <c r="B21" s="12" t="s">
        <v>38</v>
      </c>
      <c r="C21" s="14">
        <f>SUM(C22:C27)</f>
        <v>0</v>
      </c>
      <c r="D21" s="14">
        <f aca="true" t="shared" si="4" ref="D21:R21">SUM(D22:D27)</f>
        <v>982.99</v>
      </c>
      <c r="E21" s="14">
        <f t="shared" si="4"/>
        <v>4986.76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5969.75</v>
      </c>
      <c r="K21" s="15">
        <f t="shared" si="4"/>
        <v>0</v>
      </c>
      <c r="L21" s="15">
        <f t="shared" si="4"/>
        <v>55</v>
      </c>
      <c r="M21" s="15">
        <f t="shared" si="4"/>
        <v>340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395</v>
      </c>
    </row>
    <row r="22" spans="1:18" s="4" customFormat="1" ht="27.75" customHeight="1">
      <c r="A22" s="11" t="s">
        <v>48</v>
      </c>
      <c r="B22" s="13" t="s">
        <v>25</v>
      </c>
      <c r="C22" s="14">
        <v>0</v>
      </c>
      <c r="D22" s="14">
        <v>295.87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f aca="true" t="shared" si="5" ref="J22:J58">SUM(C22:I22)</f>
        <v>295.87</v>
      </c>
      <c r="K22" s="15">
        <v>0</v>
      </c>
      <c r="L22" s="15">
        <v>23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3"/>
        <v>23</v>
      </c>
    </row>
    <row r="23" spans="1:18" s="5" customFormat="1" ht="27.75" customHeight="1">
      <c r="A23" s="11" t="s">
        <v>49</v>
      </c>
      <c r="B23" s="13" t="s">
        <v>16</v>
      </c>
      <c r="C23" s="14">
        <v>0</v>
      </c>
      <c r="D23" s="14">
        <v>0</v>
      </c>
      <c r="E23" s="14">
        <v>411.49</v>
      </c>
      <c r="F23" s="14">
        <v>0</v>
      </c>
      <c r="G23" s="14">
        <v>0</v>
      </c>
      <c r="H23" s="14">
        <v>0</v>
      </c>
      <c r="I23" s="14">
        <v>0</v>
      </c>
      <c r="J23" s="14">
        <f t="shared" si="5"/>
        <v>411.49</v>
      </c>
      <c r="K23" s="15">
        <v>0</v>
      </c>
      <c r="L23" s="15">
        <v>0</v>
      </c>
      <c r="M23" s="15">
        <v>16</v>
      </c>
      <c r="N23" s="15">
        <v>0</v>
      </c>
      <c r="O23" s="15">
        <v>0</v>
      </c>
      <c r="P23" s="15">
        <v>0</v>
      </c>
      <c r="Q23" s="15">
        <v>0</v>
      </c>
      <c r="R23" s="15">
        <f t="shared" si="3"/>
        <v>16</v>
      </c>
    </row>
    <row r="24" spans="1:18" s="5" customFormat="1" ht="27.75" customHeight="1">
      <c r="A24" s="11" t="s">
        <v>50</v>
      </c>
      <c r="B24" s="13" t="s">
        <v>20</v>
      </c>
      <c r="C24" s="14">
        <v>0</v>
      </c>
      <c r="D24" s="14">
        <v>0</v>
      </c>
      <c r="E24" s="14">
        <v>662.19</v>
      </c>
      <c r="F24" s="14">
        <v>0</v>
      </c>
      <c r="G24" s="14">
        <v>0</v>
      </c>
      <c r="H24" s="14">
        <v>0</v>
      </c>
      <c r="I24" s="14">
        <v>0</v>
      </c>
      <c r="J24" s="14">
        <f t="shared" si="5"/>
        <v>662.19</v>
      </c>
      <c r="K24" s="15">
        <v>0</v>
      </c>
      <c r="L24" s="15">
        <v>0</v>
      </c>
      <c r="M24" s="15">
        <v>51</v>
      </c>
      <c r="N24" s="15">
        <v>0</v>
      </c>
      <c r="O24" s="15">
        <v>0</v>
      </c>
      <c r="P24" s="15">
        <v>0</v>
      </c>
      <c r="Q24" s="15">
        <v>0</v>
      </c>
      <c r="R24" s="15">
        <f t="shared" si="3"/>
        <v>51</v>
      </c>
    </row>
    <row r="25" spans="1:18" s="5" customFormat="1" ht="27.75" customHeight="1">
      <c r="A25" s="11" t="s">
        <v>51</v>
      </c>
      <c r="B25" s="13" t="s">
        <v>26</v>
      </c>
      <c r="C25" s="14">
        <v>0</v>
      </c>
      <c r="D25" s="14">
        <v>0</v>
      </c>
      <c r="E25" s="14">
        <v>1277.74</v>
      </c>
      <c r="F25" s="14">
        <v>0</v>
      </c>
      <c r="G25" s="14">
        <v>0</v>
      </c>
      <c r="H25" s="14">
        <v>0</v>
      </c>
      <c r="I25" s="14">
        <v>0</v>
      </c>
      <c r="J25" s="14">
        <f t="shared" si="5"/>
        <v>1277.74</v>
      </c>
      <c r="K25" s="15">
        <v>0</v>
      </c>
      <c r="L25" s="15">
        <v>0</v>
      </c>
      <c r="M25" s="15">
        <v>118</v>
      </c>
      <c r="N25" s="15">
        <v>0</v>
      </c>
      <c r="O25" s="15">
        <v>0</v>
      </c>
      <c r="P25" s="15">
        <v>0</v>
      </c>
      <c r="Q25" s="15">
        <v>0</v>
      </c>
      <c r="R25" s="15">
        <f t="shared" si="3"/>
        <v>118</v>
      </c>
    </row>
    <row r="26" spans="1:18" s="5" customFormat="1" ht="27.75" customHeight="1">
      <c r="A26" s="11" t="s">
        <v>52</v>
      </c>
      <c r="B26" s="13" t="s">
        <v>22</v>
      </c>
      <c r="C26" s="14">
        <v>0</v>
      </c>
      <c r="D26" s="14">
        <v>0</v>
      </c>
      <c r="E26" s="14">
        <v>768.2</v>
      </c>
      <c r="F26" s="14">
        <v>0</v>
      </c>
      <c r="G26" s="14">
        <v>0</v>
      </c>
      <c r="H26" s="14">
        <v>0</v>
      </c>
      <c r="I26" s="14">
        <v>0</v>
      </c>
      <c r="J26" s="14">
        <f t="shared" si="5"/>
        <v>768.2</v>
      </c>
      <c r="K26" s="15">
        <v>0</v>
      </c>
      <c r="L26" s="15">
        <v>0</v>
      </c>
      <c r="M26" s="15">
        <v>53</v>
      </c>
      <c r="N26" s="15">
        <v>0</v>
      </c>
      <c r="O26" s="15">
        <v>0</v>
      </c>
      <c r="P26" s="15">
        <v>0</v>
      </c>
      <c r="Q26" s="15">
        <v>0</v>
      </c>
      <c r="R26" s="15">
        <f t="shared" si="3"/>
        <v>53</v>
      </c>
    </row>
    <row r="27" spans="1:18" s="5" customFormat="1" ht="27.75" customHeight="1">
      <c r="A27" s="11" t="s">
        <v>53</v>
      </c>
      <c r="B27" s="13" t="s">
        <v>24</v>
      </c>
      <c r="C27" s="14">
        <v>0</v>
      </c>
      <c r="D27" s="14">
        <v>687.12</v>
      </c>
      <c r="E27" s="14">
        <v>1867.14</v>
      </c>
      <c r="F27" s="14">
        <v>0</v>
      </c>
      <c r="G27" s="14">
        <v>0</v>
      </c>
      <c r="H27" s="14">
        <v>0</v>
      </c>
      <c r="I27" s="14">
        <v>0</v>
      </c>
      <c r="J27" s="14">
        <f t="shared" si="5"/>
        <v>2554.26</v>
      </c>
      <c r="K27" s="15">
        <v>0</v>
      </c>
      <c r="L27" s="15">
        <v>32</v>
      </c>
      <c r="M27" s="15">
        <v>102</v>
      </c>
      <c r="N27" s="15">
        <v>0</v>
      </c>
      <c r="O27" s="15">
        <v>0</v>
      </c>
      <c r="P27" s="15">
        <v>0</v>
      </c>
      <c r="Q27" s="15">
        <v>0</v>
      </c>
      <c r="R27" s="15">
        <f t="shared" si="3"/>
        <v>134</v>
      </c>
    </row>
    <row r="28" spans="1:18" s="5" customFormat="1" ht="24" customHeight="1">
      <c r="A28" s="11" t="s">
        <v>54</v>
      </c>
      <c r="B28" s="12" t="s">
        <v>39</v>
      </c>
      <c r="C28" s="14">
        <f>SUM(C29:C35)</f>
        <v>0</v>
      </c>
      <c r="D28" s="14">
        <f aca="true" t="shared" si="6" ref="D28:R28">SUM(D29:D35)</f>
        <v>0</v>
      </c>
      <c r="E28" s="14">
        <f t="shared" si="6"/>
        <v>0</v>
      </c>
      <c r="F28" s="14">
        <f t="shared" si="6"/>
        <v>4563.540000000001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4">
        <f t="shared" si="6"/>
        <v>4563.540000000001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340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340</v>
      </c>
    </row>
    <row r="29" spans="1:18" s="5" customFormat="1" ht="27.75" customHeight="1">
      <c r="A29" s="11" t="s">
        <v>55</v>
      </c>
      <c r="B29" s="13" t="s">
        <v>25</v>
      </c>
      <c r="C29" s="14">
        <v>0</v>
      </c>
      <c r="D29" s="14">
        <v>0</v>
      </c>
      <c r="E29" s="14">
        <v>0</v>
      </c>
      <c r="F29" s="14">
        <v>183.66</v>
      </c>
      <c r="G29" s="14">
        <v>0</v>
      </c>
      <c r="H29" s="14">
        <v>0</v>
      </c>
      <c r="I29" s="14">
        <v>0</v>
      </c>
      <c r="J29" s="14">
        <f t="shared" si="5"/>
        <v>183.66</v>
      </c>
      <c r="K29" s="15">
        <v>0</v>
      </c>
      <c r="L29" s="15">
        <v>0</v>
      </c>
      <c r="M29" s="15">
        <v>0</v>
      </c>
      <c r="N29" s="15">
        <v>13</v>
      </c>
      <c r="O29" s="15">
        <v>0</v>
      </c>
      <c r="P29" s="15">
        <v>0</v>
      </c>
      <c r="Q29" s="15">
        <v>0</v>
      </c>
      <c r="R29" s="15">
        <f t="shared" si="3"/>
        <v>13</v>
      </c>
    </row>
    <row r="30" spans="1:18" s="5" customFormat="1" ht="27.75" customHeight="1">
      <c r="A30" s="11" t="s">
        <v>56</v>
      </c>
      <c r="B30" s="13" t="s">
        <v>27</v>
      </c>
      <c r="C30" s="14">
        <v>0</v>
      </c>
      <c r="D30" s="14">
        <v>0</v>
      </c>
      <c r="E30" s="14">
        <v>0</v>
      </c>
      <c r="F30" s="14">
        <v>1223.35</v>
      </c>
      <c r="G30" s="14">
        <v>0</v>
      </c>
      <c r="H30" s="14">
        <v>0</v>
      </c>
      <c r="I30" s="14">
        <v>0</v>
      </c>
      <c r="J30" s="14">
        <f t="shared" si="5"/>
        <v>1223.35</v>
      </c>
      <c r="K30" s="15">
        <v>0</v>
      </c>
      <c r="L30" s="15">
        <v>0</v>
      </c>
      <c r="M30" s="15">
        <v>0</v>
      </c>
      <c r="N30" s="15">
        <v>70</v>
      </c>
      <c r="O30" s="15">
        <v>0</v>
      </c>
      <c r="P30" s="15">
        <v>0</v>
      </c>
      <c r="Q30" s="15">
        <v>0</v>
      </c>
      <c r="R30" s="15">
        <f t="shared" si="3"/>
        <v>70</v>
      </c>
    </row>
    <row r="31" spans="1:18" s="5" customFormat="1" ht="27.75" customHeight="1">
      <c r="A31" s="11" t="s">
        <v>57</v>
      </c>
      <c r="B31" s="13" t="s">
        <v>18</v>
      </c>
      <c r="C31" s="14">
        <v>0</v>
      </c>
      <c r="D31" s="14">
        <v>0</v>
      </c>
      <c r="E31" s="14">
        <v>0</v>
      </c>
      <c r="F31" s="14">
        <v>201.7</v>
      </c>
      <c r="G31" s="14">
        <v>0</v>
      </c>
      <c r="H31" s="14">
        <v>0</v>
      </c>
      <c r="I31" s="14">
        <v>0</v>
      </c>
      <c r="J31" s="14">
        <f t="shared" si="5"/>
        <v>201.7</v>
      </c>
      <c r="K31" s="15">
        <v>0</v>
      </c>
      <c r="L31" s="15">
        <v>0</v>
      </c>
      <c r="M31" s="15">
        <v>0</v>
      </c>
      <c r="N31" s="15">
        <v>15</v>
      </c>
      <c r="O31" s="15">
        <v>0</v>
      </c>
      <c r="P31" s="15">
        <v>0</v>
      </c>
      <c r="Q31" s="15">
        <v>0</v>
      </c>
      <c r="R31" s="15">
        <f t="shared" si="3"/>
        <v>15</v>
      </c>
    </row>
    <row r="32" spans="1:18" s="5" customFormat="1" ht="27.75" customHeight="1">
      <c r="A32" s="11" t="s">
        <v>58</v>
      </c>
      <c r="B32" s="13" t="s">
        <v>28</v>
      </c>
      <c r="C32" s="14">
        <v>0</v>
      </c>
      <c r="D32" s="14">
        <v>0</v>
      </c>
      <c r="E32" s="14">
        <v>0</v>
      </c>
      <c r="F32" s="14">
        <v>188.42</v>
      </c>
      <c r="G32" s="14">
        <v>0</v>
      </c>
      <c r="H32" s="14">
        <v>0</v>
      </c>
      <c r="I32" s="14">
        <v>0</v>
      </c>
      <c r="J32" s="14">
        <f t="shared" si="5"/>
        <v>188.42</v>
      </c>
      <c r="K32" s="15">
        <v>0</v>
      </c>
      <c r="L32" s="15">
        <v>0</v>
      </c>
      <c r="M32" s="15">
        <v>0</v>
      </c>
      <c r="N32" s="15">
        <v>16</v>
      </c>
      <c r="O32" s="15">
        <v>0</v>
      </c>
      <c r="P32" s="15">
        <v>0</v>
      </c>
      <c r="Q32" s="15">
        <v>0</v>
      </c>
      <c r="R32" s="15">
        <f t="shared" si="3"/>
        <v>16</v>
      </c>
    </row>
    <row r="33" spans="1:18" s="5" customFormat="1" ht="27.75" customHeight="1">
      <c r="A33" s="11" t="s">
        <v>59</v>
      </c>
      <c r="B33" s="13" t="s">
        <v>20</v>
      </c>
      <c r="C33" s="14">
        <v>0</v>
      </c>
      <c r="D33" s="14">
        <v>0</v>
      </c>
      <c r="E33" s="14">
        <v>0</v>
      </c>
      <c r="F33" s="14">
        <v>641.42</v>
      </c>
      <c r="G33" s="14">
        <v>0</v>
      </c>
      <c r="H33" s="14">
        <v>0</v>
      </c>
      <c r="I33" s="14">
        <v>0</v>
      </c>
      <c r="J33" s="14">
        <f t="shared" si="5"/>
        <v>641.42</v>
      </c>
      <c r="K33" s="15">
        <v>0</v>
      </c>
      <c r="L33" s="15">
        <v>0</v>
      </c>
      <c r="M33" s="15">
        <v>0</v>
      </c>
      <c r="N33" s="15">
        <v>72</v>
      </c>
      <c r="O33" s="15">
        <v>0</v>
      </c>
      <c r="P33" s="15">
        <v>0</v>
      </c>
      <c r="Q33" s="15">
        <v>0</v>
      </c>
      <c r="R33" s="15">
        <f t="shared" si="3"/>
        <v>72</v>
      </c>
    </row>
    <row r="34" spans="1:18" s="5" customFormat="1" ht="27.75" customHeight="1">
      <c r="A34" s="11" t="s">
        <v>60</v>
      </c>
      <c r="B34" s="13" t="s">
        <v>26</v>
      </c>
      <c r="C34" s="14">
        <v>0</v>
      </c>
      <c r="D34" s="14">
        <v>0</v>
      </c>
      <c r="E34" s="14">
        <v>0</v>
      </c>
      <c r="F34" s="14">
        <v>1369.39</v>
      </c>
      <c r="G34" s="14">
        <v>0</v>
      </c>
      <c r="H34" s="14">
        <v>0</v>
      </c>
      <c r="I34" s="14">
        <v>0</v>
      </c>
      <c r="J34" s="14">
        <f t="shared" si="5"/>
        <v>1369.39</v>
      </c>
      <c r="K34" s="15">
        <v>0</v>
      </c>
      <c r="L34" s="15">
        <v>0</v>
      </c>
      <c r="M34" s="15">
        <v>0</v>
      </c>
      <c r="N34" s="15">
        <v>109</v>
      </c>
      <c r="O34" s="15">
        <v>0</v>
      </c>
      <c r="P34" s="15">
        <v>0</v>
      </c>
      <c r="Q34" s="15">
        <v>0</v>
      </c>
      <c r="R34" s="15">
        <f t="shared" si="3"/>
        <v>109</v>
      </c>
    </row>
    <row r="35" spans="1:18" s="5" customFormat="1" ht="27.75" customHeight="1">
      <c r="A35" s="11" t="s">
        <v>61</v>
      </c>
      <c r="B35" s="13" t="s">
        <v>22</v>
      </c>
      <c r="C35" s="14">
        <v>0</v>
      </c>
      <c r="D35" s="14">
        <v>0</v>
      </c>
      <c r="E35" s="14">
        <v>0</v>
      </c>
      <c r="F35" s="14">
        <v>755.6</v>
      </c>
      <c r="G35" s="14">
        <v>0</v>
      </c>
      <c r="H35" s="14">
        <v>0</v>
      </c>
      <c r="I35" s="14">
        <v>0</v>
      </c>
      <c r="J35" s="14">
        <f t="shared" si="5"/>
        <v>755.6</v>
      </c>
      <c r="K35" s="15">
        <v>0</v>
      </c>
      <c r="L35" s="15">
        <v>0</v>
      </c>
      <c r="M35" s="15">
        <v>0</v>
      </c>
      <c r="N35" s="15">
        <v>45</v>
      </c>
      <c r="O35" s="15">
        <v>0</v>
      </c>
      <c r="P35" s="15">
        <v>0</v>
      </c>
      <c r="Q35" s="15">
        <v>0</v>
      </c>
      <c r="R35" s="15">
        <f t="shared" si="3"/>
        <v>45</v>
      </c>
    </row>
    <row r="36" spans="1:18" s="3" customFormat="1" ht="23.25" customHeight="1">
      <c r="A36" s="11" t="s">
        <v>62</v>
      </c>
      <c r="B36" s="12" t="s">
        <v>42</v>
      </c>
      <c r="C36" s="14">
        <f>SUM(C37:C42)</f>
        <v>0</v>
      </c>
      <c r="D36" s="14">
        <f aca="true" t="shared" si="7" ref="D36:J36">SUM(D37:D42)</f>
        <v>0</v>
      </c>
      <c r="E36" s="14">
        <f t="shared" si="7"/>
        <v>0</v>
      </c>
      <c r="F36" s="14">
        <f t="shared" si="7"/>
        <v>1435.3799999999999</v>
      </c>
      <c r="G36" s="14">
        <f t="shared" si="7"/>
        <v>8422.19</v>
      </c>
      <c r="H36" s="14">
        <f t="shared" si="7"/>
        <v>0</v>
      </c>
      <c r="I36" s="14">
        <f t="shared" si="7"/>
        <v>0</v>
      </c>
      <c r="J36" s="14">
        <f t="shared" si="7"/>
        <v>9857.57</v>
      </c>
      <c r="K36" s="15">
        <f aca="true" t="shared" si="8" ref="K36:R36">SUM(K37:K42)</f>
        <v>0</v>
      </c>
      <c r="L36" s="15">
        <f t="shared" si="8"/>
        <v>0</v>
      </c>
      <c r="M36" s="15">
        <f t="shared" si="8"/>
        <v>0</v>
      </c>
      <c r="N36" s="15">
        <f t="shared" si="8"/>
        <v>82</v>
      </c>
      <c r="O36" s="15">
        <f t="shared" si="8"/>
        <v>522</v>
      </c>
      <c r="P36" s="15">
        <f t="shared" si="8"/>
        <v>0</v>
      </c>
      <c r="Q36" s="15">
        <f t="shared" si="8"/>
        <v>0</v>
      </c>
      <c r="R36" s="15">
        <f t="shared" si="8"/>
        <v>604</v>
      </c>
    </row>
    <row r="37" spans="1:18" s="5" customFormat="1" ht="27.75" customHeight="1">
      <c r="A37" s="11" t="s">
        <v>63</v>
      </c>
      <c r="B37" s="13" t="s">
        <v>16</v>
      </c>
      <c r="C37" s="14">
        <v>0</v>
      </c>
      <c r="D37" s="14">
        <v>0</v>
      </c>
      <c r="E37" s="14">
        <v>0</v>
      </c>
      <c r="F37" s="14">
        <v>267.07</v>
      </c>
      <c r="G37" s="14">
        <v>615.91</v>
      </c>
      <c r="H37" s="14">
        <v>0</v>
      </c>
      <c r="I37" s="14">
        <v>0</v>
      </c>
      <c r="J37" s="14">
        <f t="shared" si="5"/>
        <v>882.98</v>
      </c>
      <c r="K37" s="15">
        <v>0</v>
      </c>
      <c r="L37" s="15">
        <v>0</v>
      </c>
      <c r="M37" s="15">
        <v>0</v>
      </c>
      <c r="N37" s="15">
        <v>5</v>
      </c>
      <c r="O37" s="15">
        <v>37</v>
      </c>
      <c r="P37" s="15">
        <v>0</v>
      </c>
      <c r="Q37" s="15">
        <v>0</v>
      </c>
      <c r="R37" s="15">
        <f t="shared" si="3"/>
        <v>42</v>
      </c>
    </row>
    <row r="38" spans="1:18" s="5" customFormat="1" ht="27.75" customHeight="1">
      <c r="A38" s="11" t="s">
        <v>64</v>
      </c>
      <c r="B38" s="13" t="s">
        <v>27</v>
      </c>
      <c r="C38" s="14">
        <v>0</v>
      </c>
      <c r="D38" s="14">
        <v>0</v>
      </c>
      <c r="E38" s="14">
        <v>0</v>
      </c>
      <c r="F38" s="14">
        <v>0</v>
      </c>
      <c r="G38" s="14">
        <v>1020.9</v>
      </c>
      <c r="H38" s="14">
        <v>0</v>
      </c>
      <c r="I38" s="14">
        <v>0</v>
      </c>
      <c r="J38" s="14">
        <f t="shared" si="5"/>
        <v>1020.9</v>
      </c>
      <c r="K38" s="15">
        <v>0</v>
      </c>
      <c r="L38" s="15">
        <v>0</v>
      </c>
      <c r="M38" s="15">
        <v>0</v>
      </c>
      <c r="N38" s="15">
        <v>0</v>
      </c>
      <c r="O38" s="15">
        <v>56</v>
      </c>
      <c r="P38" s="15">
        <v>0</v>
      </c>
      <c r="Q38" s="15">
        <v>0</v>
      </c>
      <c r="R38" s="15">
        <f t="shared" si="3"/>
        <v>56</v>
      </c>
    </row>
    <row r="39" spans="1:18" s="5" customFormat="1" ht="27.75" customHeight="1">
      <c r="A39" s="11" t="s">
        <v>65</v>
      </c>
      <c r="B39" s="13" t="s">
        <v>18</v>
      </c>
      <c r="C39" s="14">
        <v>0</v>
      </c>
      <c r="D39" s="14">
        <v>0</v>
      </c>
      <c r="E39" s="14">
        <v>0</v>
      </c>
      <c r="F39" s="14">
        <v>0</v>
      </c>
      <c r="G39" s="14">
        <v>1639.7</v>
      </c>
      <c r="H39" s="14">
        <v>0</v>
      </c>
      <c r="I39" s="14">
        <v>0</v>
      </c>
      <c r="J39" s="14">
        <f t="shared" si="5"/>
        <v>1639.7</v>
      </c>
      <c r="K39" s="15">
        <v>0</v>
      </c>
      <c r="L39" s="15">
        <v>0</v>
      </c>
      <c r="M39" s="15">
        <v>0</v>
      </c>
      <c r="N39" s="15">
        <v>0</v>
      </c>
      <c r="O39" s="15">
        <v>68</v>
      </c>
      <c r="P39" s="15">
        <v>0</v>
      </c>
      <c r="Q39" s="15">
        <v>0</v>
      </c>
      <c r="R39" s="15">
        <f t="shared" si="3"/>
        <v>68</v>
      </c>
    </row>
    <row r="40" spans="1:18" s="8" customFormat="1" ht="27.75" customHeight="1">
      <c r="A40" s="11" t="s">
        <v>66</v>
      </c>
      <c r="B40" s="13" t="s">
        <v>20</v>
      </c>
      <c r="C40" s="14">
        <v>0</v>
      </c>
      <c r="D40" s="14">
        <v>0</v>
      </c>
      <c r="E40" s="14">
        <v>0</v>
      </c>
      <c r="F40" s="14">
        <v>0</v>
      </c>
      <c r="G40" s="14">
        <v>1189.49</v>
      </c>
      <c r="H40" s="14">
        <v>0</v>
      </c>
      <c r="I40" s="14">
        <v>0</v>
      </c>
      <c r="J40" s="14">
        <f t="shared" si="5"/>
        <v>1189.49</v>
      </c>
      <c r="K40" s="15">
        <v>0</v>
      </c>
      <c r="L40" s="15">
        <v>0</v>
      </c>
      <c r="M40" s="15">
        <v>0</v>
      </c>
      <c r="N40" s="15">
        <v>0</v>
      </c>
      <c r="O40" s="15">
        <v>79</v>
      </c>
      <c r="P40" s="15">
        <v>0</v>
      </c>
      <c r="Q40" s="15">
        <v>0</v>
      </c>
      <c r="R40" s="15">
        <f t="shared" si="3"/>
        <v>79</v>
      </c>
    </row>
    <row r="41" spans="1:18" s="5" customFormat="1" ht="27.75" customHeight="1">
      <c r="A41" s="11" t="s">
        <v>67</v>
      </c>
      <c r="B41" s="13" t="s">
        <v>26</v>
      </c>
      <c r="C41" s="14">
        <v>0</v>
      </c>
      <c r="D41" s="14">
        <v>0</v>
      </c>
      <c r="E41" s="14">
        <v>0</v>
      </c>
      <c r="F41" s="14">
        <v>0</v>
      </c>
      <c r="G41" s="14">
        <v>1817.39</v>
      </c>
      <c r="H41" s="14">
        <v>0</v>
      </c>
      <c r="I41" s="14">
        <v>0</v>
      </c>
      <c r="J41" s="14">
        <f t="shared" si="5"/>
        <v>1817.39</v>
      </c>
      <c r="K41" s="15">
        <v>0</v>
      </c>
      <c r="L41" s="15">
        <v>0</v>
      </c>
      <c r="M41" s="15">
        <v>0</v>
      </c>
      <c r="N41" s="15">
        <v>0</v>
      </c>
      <c r="O41" s="15">
        <v>156</v>
      </c>
      <c r="P41" s="15">
        <v>0</v>
      </c>
      <c r="Q41" s="15">
        <v>0</v>
      </c>
      <c r="R41" s="15">
        <f t="shared" si="3"/>
        <v>156</v>
      </c>
    </row>
    <row r="42" spans="1:18" ht="27.75" customHeight="1">
      <c r="A42" s="11" t="s">
        <v>68</v>
      </c>
      <c r="B42" s="13" t="s">
        <v>24</v>
      </c>
      <c r="C42" s="14">
        <v>0</v>
      </c>
      <c r="D42" s="14">
        <v>0</v>
      </c>
      <c r="E42" s="14">
        <v>0</v>
      </c>
      <c r="F42" s="14">
        <v>1168.31</v>
      </c>
      <c r="G42" s="14">
        <v>2138.8</v>
      </c>
      <c r="H42" s="14">
        <v>0</v>
      </c>
      <c r="I42" s="14">
        <v>0</v>
      </c>
      <c r="J42" s="14">
        <f t="shared" si="5"/>
        <v>3307.11</v>
      </c>
      <c r="K42" s="15">
        <v>0</v>
      </c>
      <c r="L42" s="15">
        <v>0</v>
      </c>
      <c r="M42" s="15">
        <v>0</v>
      </c>
      <c r="N42" s="15">
        <v>77</v>
      </c>
      <c r="O42" s="15">
        <v>126</v>
      </c>
      <c r="P42" s="15">
        <v>0</v>
      </c>
      <c r="Q42" s="15">
        <v>0</v>
      </c>
      <c r="R42" s="15">
        <f t="shared" si="3"/>
        <v>203</v>
      </c>
    </row>
    <row r="43" spans="1:18" ht="21" customHeight="1">
      <c r="A43" s="11" t="s">
        <v>69</v>
      </c>
      <c r="B43" s="12" t="s">
        <v>40</v>
      </c>
      <c r="C43" s="14">
        <f aca="true" t="shared" si="9" ref="C43:R43">SUM(C44:C52)</f>
        <v>0</v>
      </c>
      <c r="D43" s="14">
        <f t="shared" si="9"/>
        <v>0</v>
      </c>
      <c r="E43" s="14">
        <f t="shared" si="9"/>
        <v>0</v>
      </c>
      <c r="F43" s="14">
        <f t="shared" si="9"/>
        <v>0</v>
      </c>
      <c r="G43" s="14">
        <f t="shared" si="9"/>
        <v>1715.91</v>
      </c>
      <c r="H43" s="14">
        <f t="shared" si="9"/>
        <v>9522.82</v>
      </c>
      <c r="I43" s="14">
        <f t="shared" si="9"/>
        <v>0</v>
      </c>
      <c r="J43" s="14">
        <f t="shared" si="9"/>
        <v>11238.73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9"/>
        <v>0</v>
      </c>
      <c r="O43" s="15">
        <f t="shared" si="9"/>
        <v>148</v>
      </c>
      <c r="P43" s="15">
        <f t="shared" si="9"/>
        <v>597</v>
      </c>
      <c r="Q43" s="15">
        <f t="shared" si="9"/>
        <v>0</v>
      </c>
      <c r="R43" s="15">
        <f t="shared" si="9"/>
        <v>745</v>
      </c>
    </row>
    <row r="44" spans="1:18" ht="27.75" customHeight="1">
      <c r="A44" s="11" t="s">
        <v>70</v>
      </c>
      <c r="B44" s="13" t="s">
        <v>25</v>
      </c>
      <c r="C44" s="14">
        <v>0</v>
      </c>
      <c r="D44" s="14">
        <v>0</v>
      </c>
      <c r="E44" s="14">
        <v>0</v>
      </c>
      <c r="F44" s="14">
        <v>0</v>
      </c>
      <c r="G44" s="14">
        <v>358.99</v>
      </c>
      <c r="H44" s="16">
        <v>568.6</v>
      </c>
      <c r="I44" s="14">
        <v>0</v>
      </c>
      <c r="J44" s="14">
        <f t="shared" si="5"/>
        <v>927.59</v>
      </c>
      <c r="K44" s="15">
        <v>0</v>
      </c>
      <c r="L44" s="15">
        <v>0</v>
      </c>
      <c r="M44" s="15">
        <v>0</v>
      </c>
      <c r="N44" s="15">
        <v>0</v>
      </c>
      <c r="O44" s="15">
        <v>20</v>
      </c>
      <c r="P44" s="15">
        <v>40</v>
      </c>
      <c r="Q44" s="15">
        <v>0</v>
      </c>
      <c r="R44" s="15">
        <f t="shared" si="3"/>
        <v>60</v>
      </c>
    </row>
    <row r="45" spans="1:18" ht="27.75" customHeight="1">
      <c r="A45" s="11" t="s">
        <v>71</v>
      </c>
      <c r="B45" s="13" t="s">
        <v>29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210.1</v>
      </c>
      <c r="I45" s="14">
        <v>0</v>
      </c>
      <c r="J45" s="14">
        <f t="shared" si="5"/>
        <v>210.1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16</v>
      </c>
      <c r="Q45" s="15">
        <v>0</v>
      </c>
      <c r="R45" s="15">
        <f t="shared" si="3"/>
        <v>16</v>
      </c>
    </row>
    <row r="46" spans="1:18" ht="27.75" customHeight="1">
      <c r="A46" s="11" t="s">
        <v>72</v>
      </c>
      <c r="B46" s="13" t="s">
        <v>27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6">
        <v>1136.36</v>
      </c>
      <c r="I46" s="14">
        <v>0</v>
      </c>
      <c r="J46" s="14">
        <f t="shared" si="5"/>
        <v>1136.36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62</v>
      </c>
      <c r="Q46" s="15">
        <v>0</v>
      </c>
      <c r="R46" s="15">
        <f t="shared" si="3"/>
        <v>62</v>
      </c>
    </row>
    <row r="47" spans="1:18" ht="27.75" customHeight="1">
      <c r="A47" s="11" t="s">
        <v>73</v>
      </c>
      <c r="B47" s="13" t="s">
        <v>30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6">
        <v>2126.35</v>
      </c>
      <c r="I47" s="14">
        <v>0</v>
      </c>
      <c r="J47" s="14">
        <f t="shared" si="5"/>
        <v>2126.35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114</v>
      </c>
      <c r="Q47" s="15">
        <v>0</v>
      </c>
      <c r="R47" s="15">
        <f t="shared" si="3"/>
        <v>114</v>
      </c>
    </row>
    <row r="48" spans="1:18" ht="27.75" customHeight="1">
      <c r="A48" s="11" t="s">
        <v>74</v>
      </c>
      <c r="B48" s="13" t="s">
        <v>31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2026.43</v>
      </c>
      <c r="I48" s="14">
        <v>0</v>
      </c>
      <c r="J48" s="14">
        <f t="shared" si="5"/>
        <v>2026.43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105</v>
      </c>
      <c r="Q48" s="15">
        <v>0</v>
      </c>
      <c r="R48" s="15">
        <f t="shared" si="3"/>
        <v>105</v>
      </c>
    </row>
    <row r="49" spans="1:18" ht="27.75" customHeight="1">
      <c r="A49" s="11" t="s">
        <v>75</v>
      </c>
      <c r="B49" s="13" t="s">
        <v>18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394.24</v>
      </c>
      <c r="I49" s="14">
        <v>0</v>
      </c>
      <c r="J49" s="14">
        <f t="shared" si="5"/>
        <v>394.24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2</v>
      </c>
      <c r="Q49" s="15">
        <v>0</v>
      </c>
      <c r="R49" s="15">
        <f t="shared" si="3"/>
        <v>2</v>
      </c>
    </row>
    <row r="50" spans="1:18" ht="27.75" customHeight="1">
      <c r="A50" s="11" t="s">
        <v>76</v>
      </c>
      <c r="B50" s="13" t="s">
        <v>26</v>
      </c>
      <c r="C50" s="14">
        <v>0</v>
      </c>
      <c r="D50" s="14">
        <v>0</v>
      </c>
      <c r="E50" s="14">
        <v>0</v>
      </c>
      <c r="F50" s="14">
        <v>0</v>
      </c>
      <c r="G50" s="14">
        <v>641.09</v>
      </c>
      <c r="H50" s="16">
        <v>491.99</v>
      </c>
      <c r="I50" s="14">
        <v>0</v>
      </c>
      <c r="J50" s="14">
        <f t="shared" si="5"/>
        <v>1133.08</v>
      </c>
      <c r="K50" s="15">
        <v>0</v>
      </c>
      <c r="L50" s="15">
        <v>0</v>
      </c>
      <c r="M50" s="15">
        <v>0</v>
      </c>
      <c r="N50" s="15">
        <v>0</v>
      </c>
      <c r="O50" s="15">
        <v>70</v>
      </c>
      <c r="P50" s="15">
        <v>40</v>
      </c>
      <c r="Q50" s="15">
        <v>0</v>
      </c>
      <c r="R50" s="15">
        <f t="shared" si="3"/>
        <v>110</v>
      </c>
    </row>
    <row r="51" spans="1:18" ht="27.75" customHeight="1">
      <c r="A51" s="11" t="s">
        <v>77</v>
      </c>
      <c r="B51" s="13" t="s">
        <v>22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6">
        <v>1141.8</v>
      </c>
      <c r="I51" s="14">
        <v>0</v>
      </c>
      <c r="J51" s="14">
        <f t="shared" si="5"/>
        <v>1141.8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55</v>
      </c>
      <c r="Q51" s="15">
        <v>0</v>
      </c>
      <c r="R51" s="15">
        <f t="shared" si="3"/>
        <v>55</v>
      </c>
    </row>
    <row r="52" spans="1:18" ht="27.75" customHeight="1">
      <c r="A52" s="11" t="s">
        <v>78</v>
      </c>
      <c r="B52" s="13" t="s">
        <v>24</v>
      </c>
      <c r="C52" s="14">
        <v>0</v>
      </c>
      <c r="D52" s="14">
        <v>0</v>
      </c>
      <c r="E52" s="14">
        <v>0</v>
      </c>
      <c r="F52" s="14">
        <v>0</v>
      </c>
      <c r="G52" s="14">
        <v>715.83</v>
      </c>
      <c r="H52" s="16">
        <v>1426.95</v>
      </c>
      <c r="I52" s="14">
        <v>0</v>
      </c>
      <c r="J52" s="14">
        <f t="shared" si="5"/>
        <v>2142.78</v>
      </c>
      <c r="K52" s="15">
        <v>0</v>
      </c>
      <c r="L52" s="15">
        <v>0</v>
      </c>
      <c r="M52" s="15">
        <v>0</v>
      </c>
      <c r="N52" s="15">
        <v>0</v>
      </c>
      <c r="O52" s="15">
        <v>58</v>
      </c>
      <c r="P52" s="15">
        <v>163</v>
      </c>
      <c r="Q52" s="15">
        <v>0</v>
      </c>
      <c r="R52" s="15">
        <f t="shared" si="3"/>
        <v>221</v>
      </c>
    </row>
    <row r="53" spans="1:18" ht="22.5" customHeight="1">
      <c r="A53" s="11" t="s">
        <v>79</v>
      </c>
      <c r="B53" s="12" t="s">
        <v>41</v>
      </c>
      <c r="C53" s="14">
        <f>SUM(C54:C58)</f>
        <v>0</v>
      </c>
      <c r="D53" s="14">
        <f aca="true" t="shared" si="10" ref="D53:R53">SUM(D54:D58)</f>
        <v>0</v>
      </c>
      <c r="E53" s="14">
        <f t="shared" si="10"/>
        <v>0</v>
      </c>
      <c r="F53" s="14">
        <f t="shared" si="10"/>
        <v>0</v>
      </c>
      <c r="G53" s="14">
        <f t="shared" si="10"/>
        <v>0</v>
      </c>
      <c r="H53" s="14">
        <f t="shared" si="10"/>
        <v>1868.09</v>
      </c>
      <c r="I53" s="14">
        <f t="shared" si="10"/>
        <v>7400.700000000001</v>
      </c>
      <c r="J53" s="14">
        <f t="shared" si="10"/>
        <v>9268.79</v>
      </c>
      <c r="K53" s="15">
        <f t="shared" si="10"/>
        <v>0</v>
      </c>
      <c r="L53" s="15">
        <f t="shared" si="10"/>
        <v>0</v>
      </c>
      <c r="M53" s="15">
        <f t="shared" si="10"/>
        <v>0</v>
      </c>
      <c r="N53" s="15">
        <f t="shared" si="10"/>
        <v>0</v>
      </c>
      <c r="O53" s="15">
        <f t="shared" si="10"/>
        <v>0</v>
      </c>
      <c r="P53" s="15">
        <f t="shared" si="10"/>
        <v>144</v>
      </c>
      <c r="Q53" s="15">
        <f t="shared" si="10"/>
        <v>398</v>
      </c>
      <c r="R53" s="15">
        <f t="shared" si="10"/>
        <v>542</v>
      </c>
    </row>
    <row r="54" spans="1:18" ht="27.75" customHeight="1">
      <c r="A54" s="11" t="s">
        <v>80</v>
      </c>
      <c r="B54" s="13" t="s">
        <v>32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152</v>
      </c>
      <c r="J54" s="14">
        <f t="shared" si="5"/>
        <v>152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12</v>
      </c>
      <c r="R54" s="15">
        <f t="shared" si="3"/>
        <v>12</v>
      </c>
    </row>
    <row r="55" spans="1:18" ht="27.75" customHeight="1">
      <c r="A55" s="11" t="s">
        <v>81</v>
      </c>
      <c r="B55" s="13" t="s">
        <v>27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6">
        <v>923.83</v>
      </c>
      <c r="J55" s="14">
        <f t="shared" si="5"/>
        <v>923.83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49</v>
      </c>
      <c r="R55" s="15">
        <f t="shared" si="3"/>
        <v>49</v>
      </c>
    </row>
    <row r="56" spans="1:18" ht="27.75" customHeight="1">
      <c r="A56" s="11" t="s">
        <v>82</v>
      </c>
      <c r="B56" s="13" t="s">
        <v>33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6">
        <v>2075.06</v>
      </c>
      <c r="J56" s="14">
        <f t="shared" si="5"/>
        <v>2075.06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7">
        <v>92</v>
      </c>
      <c r="R56" s="15">
        <f t="shared" si="3"/>
        <v>92</v>
      </c>
    </row>
    <row r="57" spans="1:18" ht="27.75" customHeight="1">
      <c r="A57" s="11" t="s">
        <v>83</v>
      </c>
      <c r="B57" s="13" t="s">
        <v>34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6">
        <v>1367.53</v>
      </c>
      <c r="J57" s="14">
        <f t="shared" si="5"/>
        <v>1367.53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7">
        <v>96</v>
      </c>
      <c r="R57" s="15">
        <f t="shared" si="3"/>
        <v>96</v>
      </c>
    </row>
    <row r="58" spans="1:18" ht="27.75" customHeight="1">
      <c r="A58" s="11" t="s">
        <v>84</v>
      </c>
      <c r="B58" s="13" t="s">
        <v>24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1868.09</v>
      </c>
      <c r="I58" s="14">
        <v>2882.28</v>
      </c>
      <c r="J58" s="14">
        <f t="shared" si="5"/>
        <v>4750.37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144</v>
      </c>
      <c r="Q58" s="15">
        <v>149</v>
      </c>
      <c r="R58" s="15">
        <f t="shared" si="3"/>
        <v>293</v>
      </c>
    </row>
    <row r="59" spans="1:18" ht="45.75" customHeight="1">
      <c r="A59" s="24" t="s">
        <v>44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2" ht="12.75">
      <c r="J62" s="20"/>
    </row>
    <row r="63" ht="12.75">
      <c r="J63" s="20"/>
    </row>
  </sheetData>
  <sheetProtection/>
  <mergeCells count="10">
    <mergeCell ref="A59:R59"/>
    <mergeCell ref="M1:R1"/>
    <mergeCell ref="M2:R2"/>
    <mergeCell ref="K5:R5"/>
    <mergeCell ref="K9:R10"/>
    <mergeCell ref="A9:A12"/>
    <mergeCell ref="B9:B12"/>
    <mergeCell ref="C9:J10"/>
    <mergeCell ref="A6:R6"/>
    <mergeCell ref="A7:R7"/>
  </mergeCells>
  <printOptions/>
  <pageMargins left="0.7874015748031497" right="0.7874015748031497" top="1.1811023622047245" bottom="0.3937007874015748" header="0.5118110236220472" footer="0.2362204724409449"/>
  <pageSetup firstPageNumber="1" useFirstPageNumber="1" fitToHeight="0" horizontalDpi="600" verticalDpi="600" orientation="landscape" paperSize="9" scale="70" r:id="rId1"/>
  <headerFooter differentFirst="1" scaleWithDoc="0">
    <oddHeader>&amp;C&amp;"Times New Roman,обычный"&amp;14&amp;P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Моисеева Ксения Дмитриевна</cp:lastModifiedBy>
  <cp:lastPrinted>2019-03-28T06:36:47Z</cp:lastPrinted>
  <dcterms:created xsi:type="dcterms:W3CDTF">2011-06-07T11:07:46Z</dcterms:created>
  <dcterms:modified xsi:type="dcterms:W3CDTF">2019-03-28T06:36:50Z</dcterms:modified>
  <cp:category/>
  <cp:version/>
  <cp:contentType/>
  <cp:contentStatus/>
</cp:coreProperties>
</file>