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20" windowWidth="17490" windowHeight="44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Лист1!$A$1:$T$52</definedName>
  </definedNames>
  <calcPr calcId="145621"/>
</workbook>
</file>

<file path=xl/calcChain.xml><?xml version="1.0" encoding="utf-8"?>
<calcChain xmlns="http://schemas.openxmlformats.org/spreadsheetml/2006/main">
  <c r="J46" i="1" l="1"/>
  <c r="K46" i="1"/>
  <c r="L46" i="1"/>
  <c r="M46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38" i="1"/>
  <c r="K31" i="1"/>
  <c r="L31" i="1"/>
  <c r="M31" i="1"/>
  <c r="C31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3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2" i="1"/>
  <c r="L11" i="1" l="1"/>
  <c r="M11" i="1"/>
  <c r="K11" i="1"/>
  <c r="S46" i="1"/>
  <c r="R46" i="1"/>
  <c r="Q46" i="1"/>
  <c r="P46" i="1"/>
  <c r="O46" i="1"/>
  <c r="N46" i="1"/>
  <c r="I46" i="1" l="1"/>
  <c r="H46" i="1"/>
  <c r="G46" i="1"/>
  <c r="F46" i="1"/>
  <c r="E46" i="1"/>
  <c r="D46" i="1"/>
  <c r="C46" i="1"/>
  <c r="C11" i="1" s="1"/>
  <c r="S31" i="1"/>
  <c r="S11" i="1" s="1"/>
  <c r="R31" i="1"/>
  <c r="R11" i="1" s="1"/>
  <c r="Q31" i="1"/>
  <c r="Q11" i="1" s="1"/>
  <c r="P31" i="1"/>
  <c r="P11" i="1" s="1"/>
  <c r="O31" i="1"/>
  <c r="O11" i="1" s="1"/>
  <c r="N31" i="1"/>
  <c r="N11" i="1" s="1"/>
  <c r="J31" i="1"/>
  <c r="J11" i="1" s="1"/>
  <c r="I31" i="1"/>
  <c r="I11" i="1" s="1"/>
  <c r="H31" i="1"/>
  <c r="H11" i="1" s="1"/>
  <c r="G31" i="1"/>
  <c r="G11" i="1" s="1"/>
  <c r="F31" i="1"/>
  <c r="F11" i="1" s="1"/>
  <c r="E31" i="1"/>
  <c r="E11" i="1" s="1"/>
  <c r="D31" i="1"/>
  <c r="D11" i="1" s="1"/>
  <c r="T18" i="2" l="1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<sst xmlns="http://schemas.openxmlformats.org/spreadsheetml/2006/main" count="144" uniqueCount="103">
  <si>
    <t>№ п/п</t>
  </si>
  <si>
    <t>Число жителей, планируемых
 к переселению</t>
  </si>
  <si>
    <t>Количество расселяемых жилых
помещений</t>
  </si>
  <si>
    <t>всего</t>
  </si>
  <si>
    <t>в том числе</t>
  </si>
  <si>
    <t>чел.</t>
  </si>
  <si>
    <t>кв. м</t>
  </si>
  <si>
    <t>ед.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</si>
  <si>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</si>
  <si>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</si>
  <si>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</si>
  <si>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</si>
  <si>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</si>
  <si>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</si>
  <si>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</si>
  <si>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</si>
  <si>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</si>
  <si>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</si>
  <si>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</si>
  <si>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</si>
  <si>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</si>
  <si>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</si>
  <si>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</si>
  <si>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 xml:space="preserve">за счёт средств областного 
бюджета Ульяновской области </t>
  </si>
  <si>
    <t>6.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</si>
  <si>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</si>
  <si>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</si>
  <si>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</si>
  <si>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</si>
  <si>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</si>
  <si>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</si>
  <si>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</si>
  <si>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</si>
  <si>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</si>
  <si>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</si>
  <si>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Площадь расселяемых жилых помещений</t>
  </si>
  <si>
    <t>IV кв. 2025 г.</t>
  </si>
  <si>
    <t>Наименование муниципального образования</t>
  </si>
  <si>
    <t>собственность граждан</t>
  </si>
  <si>
    <t>муниципальная собственность</t>
  </si>
  <si>
    <t>в том числе:</t>
  </si>
  <si>
    <t>всего:</t>
  </si>
  <si>
    <t>Справочно:                                                   расчётная сумма экономии бюджетных средств</t>
  </si>
  <si>
    <t>Справочно:                                                   возмещение части стоимости жилых помещений</t>
  </si>
  <si>
    <t>за счёт переселения граждан по договору о развитии застроенной территории</t>
  </si>
  <si>
    <t xml:space="preserve">за счёт переселения граждан в свободный муниципальный фонд </t>
  </si>
  <si>
    <t>за счёт средств собственников жилых помещений</t>
  </si>
  <si>
    <t>за счёт средств иных (инвестора по договору о развитии застроенной территории)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</si>
  <si>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</si>
  <si>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</si>
  <si>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</si>
  <si>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</si>
  <si>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</si>
  <si>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>5.</t>
  </si>
  <si>
    <t xml:space="preserve">ПЛАН МЕРОПРИЯТИЙ
 по переселению граждан из аварийного жилищного фонда, признанного таковым до 1 января 2017 года 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</si>
  <si>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</si>
  <si>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</si>
  <si>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</si>
  <si>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</si>
  <si>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</si>
  <si>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</si>
  <si>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</si>
  <si>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</si>
  <si>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</si>
  <si>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</si>
  <si>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</si>
  <si>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</si>
  <si>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</si>
  <si>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</si>
  <si>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</si>
  <si>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</si>
  <si>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</si>
  <si>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</si>
  <si>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</si>
  <si>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</si>
  <si>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</si>
  <si>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</si>
  <si>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5.1.</t>
  </si>
  <si>
    <t>5.2.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</si>
  <si>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</si>
  <si>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</si>
  <si>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</si>
  <si>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</si>
  <si>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</si>
  <si>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</si>
  <si>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</si>
  <si>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</si>
  <si>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</si>
  <si>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</si>
  <si>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</si>
  <si>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</si>
  <si>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</si>
  <si>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>Всего по этапу 2023 года:</t>
  </si>
  <si>
    <t>Всего по этапу 2024 года:</t>
  </si>
  <si>
    <t>5.3.</t>
  </si>
  <si>
    <t xml:space="preserve"> ПРИЛОЖЕНИЕ № 3</t>
  </si>
  <si>
    <t>Всего по Программе, в рамках которой предусмотрено финансирование за счёт средств Фонда, в том числе:</t>
  </si>
  <si>
    <t>Источники финансирования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  и подлежащими сносу или реконструкции в связи с физическим износом в процессе их эксплуатации, в 2019-2025 годах» (далее – Программа)</t>
  </si>
  <si>
    <t xml:space="preserve">      7) приложения № 5 и 6 изложить в следующей редакции:</t>
  </si>
  <si>
    <t xml:space="preserve">за счёт средств бюджетов муниципальных 
образований Ульяновской области </t>
  </si>
  <si>
    <t>»;</t>
  </si>
  <si>
    <t>за счёт средств государственной корпорации – Фонда содействия реформированию жилищно-коммунального хозяйства
 (далее – Фонд)</t>
  </si>
  <si>
    <t>Итого по муниципальному образованию «Новоселкинское сельское поселение»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</si>
</sst>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1"/>
      <color theme="1"/>
      <name val="PT Astra Serif"/>
      <family val="1"/>
      <charset val="204"/>
    </font>
    <font>
      <b/>
      <sz val="21"/>
      <name val="PT Astra Serif"/>
      <family val="1"/>
      <charset val="204"/>
    </font>
    <font>
      <sz val="20"/>
      <name val="PT Astra Serif"/>
      <family val="1"/>
      <charset val="204"/>
    </font>
    <font>
      <sz val="21"/>
      <color theme="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4" fillId="2" borderId="0" xfId="0" applyFont="1" applyFill="1"/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5" fillId="0" borderId="0" xfId="0" applyFont="1"/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Alignment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="70" zoomScaleNormal="70" zoomScalePageLayoutView="84" workbookViewId="0">
      <selection activeCell="B49" sqref="B49"/>
    </sheetView>
  </sheetViews>
  <sheetFormatPr defaultRowHeight="15" x14ac:dyDescent="0.25"/>
  <cols>
    <col min="1" max="1" width="4.7109375" style="1" customWidth="1"/>
    <col min="2" max="2" width="38.28515625" style="1" customWidth="1"/>
    <col min="3" max="3" width="6.28515625" style="1" customWidth="1"/>
    <col min="4" max="4" width="5.28515625" style="1" customWidth="1"/>
    <col min="5" max="5" width="4.7109375" style="1" customWidth="1"/>
    <col min="6" max="6" width="4.85546875" style="1" customWidth="1"/>
    <col min="7" max="7" width="8.5703125" style="1" customWidth="1"/>
    <col min="8" max="9" width="10.140625" style="1" customWidth="1"/>
    <col min="10" max="10" width="17" style="1" customWidth="1"/>
    <col min="11" max="11" width="17.28515625" style="1" customWidth="1"/>
    <col min="12" max="12" width="15.28515625" style="1" customWidth="1"/>
    <col min="13" max="13" width="15.5703125" style="1" customWidth="1"/>
    <col min="14" max="14" width="14.28515625" customWidth="1"/>
    <col min="15" max="15" width="6.7109375" customWidth="1"/>
    <col min="16" max="16" width="14.140625" customWidth="1"/>
    <col min="17" max="17" width="6.5703125" customWidth="1"/>
    <col min="18" max="18" width="6.140625" customWidth="1"/>
    <col min="19" max="19" width="7.5703125" customWidth="1"/>
    <col min="20" max="20" width="4" customWidth="1"/>
  </cols>
  <sheetData>
    <row r="1" spans="1:19" ht="27" x14ac:dyDescent="0.4">
      <c r="A1" s="26"/>
      <c r="B1" s="27"/>
      <c r="C1" s="28"/>
      <c r="D1" s="28"/>
      <c r="E1" s="28"/>
      <c r="F1" s="28"/>
      <c r="G1" s="29"/>
      <c r="H1" s="28"/>
      <c r="I1" s="28"/>
      <c r="J1" s="30"/>
      <c r="K1" s="30"/>
      <c r="L1" s="78"/>
      <c r="M1" s="78"/>
      <c r="N1" s="31"/>
      <c r="O1" s="68" t="s">
        <v>95</v>
      </c>
      <c r="P1" s="68"/>
      <c r="Q1" s="68"/>
      <c r="R1" s="68"/>
      <c r="S1" s="68"/>
    </row>
    <row r="2" spans="1:19" ht="13.15" customHeight="1" x14ac:dyDescent="0.4">
      <c r="A2" s="26"/>
      <c r="B2" s="27"/>
      <c r="C2" s="28"/>
      <c r="D2" s="28"/>
      <c r="E2" s="28"/>
      <c r="F2" s="28"/>
      <c r="G2" s="29"/>
      <c r="H2" s="28"/>
      <c r="I2" s="28"/>
      <c r="J2" s="28"/>
      <c r="K2" s="28"/>
      <c r="L2" s="32"/>
      <c r="M2" s="33"/>
      <c r="N2" s="31"/>
      <c r="O2" s="31"/>
      <c r="P2" s="52"/>
      <c r="Q2" s="52"/>
      <c r="R2" s="52"/>
      <c r="S2" s="52"/>
    </row>
    <row r="3" spans="1:19" ht="25.15" customHeight="1" x14ac:dyDescent="0.4">
      <c r="A3" s="34"/>
      <c r="B3" s="35"/>
      <c r="C3" s="36"/>
      <c r="D3" s="36"/>
      <c r="E3" s="36"/>
      <c r="F3" s="36"/>
      <c r="G3" s="37"/>
      <c r="H3" s="36"/>
      <c r="I3" s="36"/>
      <c r="J3" s="28"/>
      <c r="K3" s="28"/>
      <c r="L3" s="78"/>
      <c r="M3" s="78"/>
      <c r="N3" s="31"/>
      <c r="O3" s="68" t="s">
        <v>34</v>
      </c>
      <c r="P3" s="68"/>
      <c r="Q3" s="68"/>
      <c r="R3" s="68"/>
      <c r="S3" s="68"/>
    </row>
    <row r="4" spans="1:19" ht="38.25" customHeight="1" x14ac:dyDescent="0.25">
      <c r="A4" s="26"/>
      <c r="B4" s="27"/>
      <c r="C4" s="28"/>
      <c r="D4" s="28"/>
      <c r="E4" s="28"/>
      <c r="F4" s="28"/>
      <c r="G4" s="29"/>
      <c r="H4" s="79"/>
      <c r="I4" s="80"/>
      <c r="J4" s="80"/>
      <c r="K4" s="80"/>
      <c r="L4" s="80"/>
      <c r="M4" s="80"/>
      <c r="N4" s="31"/>
      <c r="O4" s="31"/>
      <c r="P4" s="31"/>
      <c r="Q4" s="31"/>
      <c r="R4" s="31"/>
      <c r="S4" s="31"/>
    </row>
    <row r="5" spans="1:19" ht="67.150000000000006" customHeight="1" x14ac:dyDescent="0.25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69.75" customHeight="1" x14ac:dyDescent="0.25">
      <c r="A6" s="58" t="s">
        <v>0</v>
      </c>
      <c r="B6" s="58" t="s">
        <v>37</v>
      </c>
      <c r="C6" s="65" t="s">
        <v>1</v>
      </c>
      <c r="D6" s="58" t="s">
        <v>2</v>
      </c>
      <c r="E6" s="60"/>
      <c r="F6" s="60"/>
      <c r="G6" s="58" t="s">
        <v>35</v>
      </c>
      <c r="H6" s="60"/>
      <c r="I6" s="60"/>
      <c r="J6" s="75" t="s">
        <v>97</v>
      </c>
      <c r="K6" s="76"/>
      <c r="L6" s="76"/>
      <c r="M6" s="77"/>
      <c r="N6" s="58" t="s">
        <v>42</v>
      </c>
      <c r="O6" s="60"/>
      <c r="P6" s="60"/>
      <c r="Q6" s="58" t="s">
        <v>43</v>
      </c>
      <c r="R6" s="60"/>
      <c r="S6" s="60"/>
    </row>
    <row r="7" spans="1:19" ht="21" customHeight="1" x14ac:dyDescent="0.25">
      <c r="A7" s="58"/>
      <c r="B7" s="58"/>
      <c r="C7" s="66"/>
      <c r="D7" s="63" t="s">
        <v>3</v>
      </c>
      <c r="E7" s="56" t="s">
        <v>4</v>
      </c>
      <c r="F7" s="57"/>
      <c r="G7" s="61" t="s">
        <v>3</v>
      </c>
      <c r="H7" s="56" t="s">
        <v>40</v>
      </c>
      <c r="I7" s="57"/>
      <c r="J7" s="31"/>
      <c r="K7" s="72" t="s">
        <v>40</v>
      </c>
      <c r="L7" s="73"/>
      <c r="M7" s="74"/>
      <c r="N7" s="65" t="s">
        <v>41</v>
      </c>
      <c r="O7" s="56" t="s">
        <v>40</v>
      </c>
      <c r="P7" s="57"/>
      <c r="Q7" s="65" t="s">
        <v>41</v>
      </c>
      <c r="R7" s="56" t="s">
        <v>40</v>
      </c>
      <c r="S7" s="57"/>
    </row>
    <row r="8" spans="1:19" ht="152.25" customHeight="1" x14ac:dyDescent="0.25">
      <c r="A8" s="59"/>
      <c r="B8" s="59"/>
      <c r="C8" s="67"/>
      <c r="D8" s="64"/>
      <c r="E8" s="38" t="s">
        <v>38</v>
      </c>
      <c r="F8" s="38" t="s">
        <v>39</v>
      </c>
      <c r="G8" s="62"/>
      <c r="H8" s="38" t="s">
        <v>38</v>
      </c>
      <c r="I8" s="38" t="s">
        <v>39</v>
      </c>
      <c r="J8" s="38" t="s">
        <v>41</v>
      </c>
      <c r="K8" s="38" t="s">
        <v>101</v>
      </c>
      <c r="L8" s="38" t="s">
        <v>23</v>
      </c>
      <c r="M8" s="38" t="s">
        <v>99</v>
      </c>
      <c r="N8" s="71"/>
      <c r="O8" s="38" t="s">
        <v>44</v>
      </c>
      <c r="P8" s="38" t="s">
        <v>45</v>
      </c>
      <c r="Q8" s="71"/>
      <c r="R8" s="38" t="s">
        <v>46</v>
      </c>
      <c r="S8" s="38" t="s">
        <v>47</v>
      </c>
    </row>
    <row r="9" spans="1:19" ht="14.25" customHeight="1" x14ac:dyDescent="0.25">
      <c r="A9" s="59"/>
      <c r="B9" s="59"/>
      <c r="C9" s="39" t="s">
        <v>5</v>
      </c>
      <c r="D9" s="39" t="s">
        <v>7</v>
      </c>
      <c r="E9" s="39" t="s">
        <v>7</v>
      </c>
      <c r="F9" s="39" t="s">
        <v>7</v>
      </c>
      <c r="G9" s="40" t="s">
        <v>6</v>
      </c>
      <c r="H9" s="39" t="s">
        <v>6</v>
      </c>
      <c r="I9" s="39" t="s">
        <v>6</v>
      </c>
      <c r="J9" s="41" t="s">
        <v>8</v>
      </c>
      <c r="K9" s="42" t="s">
        <v>8</v>
      </c>
      <c r="L9" s="39" t="s">
        <v>8</v>
      </c>
      <c r="M9" s="39" t="s">
        <v>8</v>
      </c>
      <c r="N9" s="42" t="s">
        <v>8</v>
      </c>
      <c r="O9" s="39" t="s">
        <v>8</v>
      </c>
      <c r="P9" s="39" t="s">
        <v>8</v>
      </c>
      <c r="Q9" s="42" t="s">
        <v>8</v>
      </c>
      <c r="R9" s="39" t="s">
        <v>8</v>
      </c>
      <c r="S9" s="39" t="s">
        <v>8</v>
      </c>
    </row>
    <row r="10" spans="1:19" s="1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40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</row>
    <row r="11" spans="1:19" s="1" customFormat="1" ht="27" customHeight="1" x14ac:dyDescent="0.25">
      <c r="A11" s="54" t="s">
        <v>96</v>
      </c>
      <c r="B11" s="55"/>
      <c r="C11" s="45">
        <f>SUM(C12,C17,C23,C31,C38,C46)</f>
        <v>2733</v>
      </c>
      <c r="D11" s="45">
        <f t="shared" ref="D11:S11" si="0">SUM(D12,D17,D23,D31,D38,D46)</f>
        <v>1208</v>
      </c>
      <c r="E11" s="45">
        <f t="shared" si="0"/>
        <v>751</v>
      </c>
      <c r="F11" s="45">
        <f t="shared" si="0"/>
        <v>457</v>
      </c>
      <c r="G11" s="43">
        <f t="shared" si="0"/>
        <v>43073.96</v>
      </c>
      <c r="H11" s="43">
        <f t="shared" si="0"/>
        <v>28036.020000000004</v>
      </c>
      <c r="I11" s="43">
        <f t="shared" si="0"/>
        <v>15037.940000000002</v>
      </c>
      <c r="J11" s="44">
        <f t="shared" si="0"/>
        <v>1924453594.9599998</v>
      </c>
      <c r="K11" s="44">
        <f t="shared" si="0"/>
        <v>1240234623.171</v>
      </c>
      <c r="L11" s="44">
        <f t="shared" si="0"/>
        <v>517358446.62000006</v>
      </c>
      <c r="M11" s="44">
        <f t="shared" si="0"/>
        <v>166860525.17000002</v>
      </c>
      <c r="N11" s="49">
        <f t="shared" si="0"/>
        <v>10855015.18</v>
      </c>
      <c r="O11" s="49">
        <f t="shared" si="0"/>
        <v>0</v>
      </c>
      <c r="P11" s="49">
        <f t="shared" si="0"/>
        <v>10855015.18</v>
      </c>
      <c r="Q11" s="49">
        <f t="shared" si="0"/>
        <v>0</v>
      </c>
      <c r="R11" s="49">
        <f t="shared" si="0"/>
        <v>0</v>
      </c>
      <c r="S11" s="49">
        <f t="shared" si="0"/>
        <v>0</v>
      </c>
    </row>
    <row r="12" spans="1:19" s="1" customFormat="1" ht="15" customHeight="1" x14ac:dyDescent="0.25">
      <c r="A12" s="46" t="s">
        <v>49</v>
      </c>
      <c r="B12" s="47" t="s">
        <v>88</v>
      </c>
      <c r="C12" s="45">
        <f>SUM(C13:C16)</f>
        <v>329</v>
      </c>
      <c r="D12" s="45">
        <f t="shared" ref="D12:S12" si="1">SUM(D13:D16)</f>
        <v>140</v>
      </c>
      <c r="E12" s="45">
        <f t="shared" si="1"/>
        <v>87</v>
      </c>
      <c r="F12" s="45">
        <f t="shared" si="1"/>
        <v>53</v>
      </c>
      <c r="G12" s="43">
        <f t="shared" si="1"/>
        <v>4648.1499999999996</v>
      </c>
      <c r="H12" s="43">
        <f t="shared" si="1"/>
        <v>3117.16</v>
      </c>
      <c r="I12" s="43">
        <f t="shared" si="1"/>
        <v>1530.99</v>
      </c>
      <c r="J12" s="44">
        <f t="shared" si="1"/>
        <v>187687305.87</v>
      </c>
      <c r="K12" s="44">
        <f t="shared" si="1"/>
        <v>142803575.34</v>
      </c>
      <c r="L12" s="44">
        <f t="shared" si="1"/>
        <v>34767731.780000001</v>
      </c>
      <c r="M12" s="44">
        <f t="shared" si="1"/>
        <v>10115998.75</v>
      </c>
      <c r="N12" s="49">
        <f t="shared" si="1"/>
        <v>683388.2</v>
      </c>
      <c r="O12" s="49">
        <f t="shared" si="1"/>
        <v>0</v>
      </c>
      <c r="P12" s="49">
        <f t="shared" si="1"/>
        <v>683388.2</v>
      </c>
      <c r="Q12" s="49">
        <f t="shared" si="1"/>
        <v>0</v>
      </c>
      <c r="R12" s="49">
        <f t="shared" si="1"/>
        <v>0</v>
      </c>
      <c r="S12" s="49">
        <f t="shared" si="1"/>
        <v>0</v>
      </c>
    </row>
    <row r="13" spans="1:19" s="1" customFormat="1" ht="28.15" customHeight="1" x14ac:dyDescent="0.25">
      <c r="A13" s="46" t="s">
        <v>55</v>
      </c>
      <c r="B13" s="48" t="s">
        <v>48</v>
      </c>
      <c r="C13" s="45">
        <v>103</v>
      </c>
      <c r="D13" s="45">
        <v>50</v>
      </c>
      <c r="E13" s="45">
        <v>28</v>
      </c>
      <c r="F13" s="45">
        <v>22</v>
      </c>
      <c r="G13" s="43">
        <v>1524.23</v>
      </c>
      <c r="H13" s="43">
        <v>970.69</v>
      </c>
      <c r="I13" s="43">
        <v>553.54</v>
      </c>
      <c r="J13" s="44">
        <v>60132929.909999996</v>
      </c>
      <c r="K13" s="44">
        <v>47385956.039999999</v>
      </c>
      <c r="L13" s="44">
        <v>12109625.18</v>
      </c>
      <c r="M13" s="44">
        <v>637348.68999999994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</row>
    <row r="14" spans="1:19" s="1" customFormat="1" ht="28.15" customHeight="1" x14ac:dyDescent="0.25">
      <c r="A14" s="46" t="s">
        <v>56</v>
      </c>
      <c r="B14" s="48" t="s">
        <v>12</v>
      </c>
      <c r="C14" s="45">
        <v>40</v>
      </c>
      <c r="D14" s="45">
        <v>19</v>
      </c>
      <c r="E14" s="45">
        <v>11</v>
      </c>
      <c r="F14" s="45">
        <v>8</v>
      </c>
      <c r="G14" s="43">
        <v>560.53</v>
      </c>
      <c r="H14" s="43">
        <v>330.73</v>
      </c>
      <c r="I14" s="43">
        <v>229.8</v>
      </c>
      <c r="J14" s="44">
        <v>19537855.539999999</v>
      </c>
      <c r="K14" s="44">
        <v>15725784.18</v>
      </c>
      <c r="L14" s="44">
        <v>3621317.93</v>
      </c>
      <c r="M14" s="44">
        <v>190753.43</v>
      </c>
      <c r="N14" s="49">
        <v>683388.2</v>
      </c>
      <c r="O14" s="49">
        <v>0</v>
      </c>
      <c r="P14" s="49">
        <v>683388.2</v>
      </c>
      <c r="Q14" s="49">
        <v>0</v>
      </c>
      <c r="R14" s="49">
        <v>0</v>
      </c>
      <c r="S14" s="49">
        <v>0</v>
      </c>
    </row>
    <row r="15" spans="1:19" s="1" customFormat="1" ht="28.15" customHeight="1" x14ac:dyDescent="0.25">
      <c r="A15" s="46" t="s">
        <v>57</v>
      </c>
      <c r="B15" s="48" t="s">
        <v>10</v>
      </c>
      <c r="C15" s="45">
        <v>82</v>
      </c>
      <c r="D15" s="45">
        <v>34</v>
      </c>
      <c r="E15" s="45">
        <v>17</v>
      </c>
      <c r="F15" s="45">
        <v>17</v>
      </c>
      <c r="G15" s="43">
        <v>1119.0999999999999</v>
      </c>
      <c r="H15" s="43">
        <v>637.94000000000005</v>
      </c>
      <c r="I15" s="43">
        <v>481.16</v>
      </c>
      <c r="J15" s="44">
        <v>45623192.420000002</v>
      </c>
      <c r="K15" s="44">
        <v>34791090.18</v>
      </c>
      <c r="L15" s="44">
        <v>10290497.140000001</v>
      </c>
      <c r="M15" s="44">
        <v>541605.1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</row>
    <row r="16" spans="1:19" s="1" customFormat="1" ht="28.15" customHeight="1" x14ac:dyDescent="0.25">
      <c r="A16" s="46" t="s">
        <v>58</v>
      </c>
      <c r="B16" s="48" t="s">
        <v>29</v>
      </c>
      <c r="C16" s="45">
        <v>104</v>
      </c>
      <c r="D16" s="45">
        <v>37</v>
      </c>
      <c r="E16" s="45">
        <v>31</v>
      </c>
      <c r="F16" s="45">
        <v>6</v>
      </c>
      <c r="G16" s="43">
        <v>1444.29</v>
      </c>
      <c r="H16" s="43">
        <v>1177.8</v>
      </c>
      <c r="I16" s="43">
        <v>266.49</v>
      </c>
      <c r="J16" s="44">
        <v>62393328</v>
      </c>
      <c r="K16" s="44">
        <v>44900744.939999998</v>
      </c>
      <c r="L16" s="44">
        <v>8746291.5299999993</v>
      </c>
      <c r="M16" s="44">
        <v>8746291.5299999993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</row>
    <row r="17" spans="1:19" s="3" customFormat="1" ht="15" customHeight="1" x14ac:dyDescent="0.25">
      <c r="A17" s="46" t="s">
        <v>50</v>
      </c>
      <c r="B17" s="47" t="s">
        <v>89</v>
      </c>
      <c r="C17" s="50">
        <f>SUM(C18:C22)</f>
        <v>410</v>
      </c>
      <c r="D17" s="50">
        <f t="shared" ref="D17:S17" si="2">SUM(D18:D22)</f>
        <v>179</v>
      </c>
      <c r="E17" s="50">
        <f t="shared" si="2"/>
        <v>126</v>
      </c>
      <c r="F17" s="50">
        <f t="shared" si="2"/>
        <v>53</v>
      </c>
      <c r="G17" s="51">
        <f t="shared" si="2"/>
        <v>6329.17</v>
      </c>
      <c r="H17" s="51">
        <f t="shared" si="2"/>
        <v>4558.1399999999994</v>
      </c>
      <c r="I17" s="51">
        <f t="shared" si="2"/>
        <v>1771.0300000000002</v>
      </c>
      <c r="J17" s="49">
        <f t="shared" si="2"/>
        <v>290315930.48000002</v>
      </c>
      <c r="K17" s="49">
        <f t="shared" si="2"/>
        <v>122221768.59</v>
      </c>
      <c r="L17" s="49">
        <f t="shared" si="2"/>
        <v>114687357.75</v>
      </c>
      <c r="M17" s="49">
        <f t="shared" si="2"/>
        <v>53406804.140000001</v>
      </c>
      <c r="N17" s="49">
        <f t="shared" si="2"/>
        <v>10171626.98</v>
      </c>
      <c r="O17" s="49">
        <f t="shared" si="2"/>
        <v>0</v>
      </c>
      <c r="P17" s="49">
        <f t="shared" si="2"/>
        <v>10171626.98</v>
      </c>
      <c r="Q17" s="49">
        <f t="shared" si="2"/>
        <v>0</v>
      </c>
      <c r="R17" s="49">
        <f t="shared" si="2"/>
        <v>0</v>
      </c>
      <c r="S17" s="49">
        <f t="shared" si="2"/>
        <v>0</v>
      </c>
    </row>
    <row r="18" spans="1:19" s="3" customFormat="1" ht="28.15" customHeight="1" x14ac:dyDescent="0.25">
      <c r="A18" s="46" t="s">
        <v>59</v>
      </c>
      <c r="B18" s="48" t="s">
        <v>22</v>
      </c>
      <c r="C18" s="50">
        <v>23</v>
      </c>
      <c r="D18" s="50">
        <v>10</v>
      </c>
      <c r="E18" s="50">
        <v>4</v>
      </c>
      <c r="F18" s="50">
        <v>6</v>
      </c>
      <c r="G18" s="51">
        <v>295.87</v>
      </c>
      <c r="H18" s="51">
        <v>98.92</v>
      </c>
      <c r="I18" s="51">
        <v>196.95</v>
      </c>
      <c r="J18" s="49">
        <v>12619683.93</v>
      </c>
      <c r="K18" s="49">
        <v>5984073.25</v>
      </c>
      <c r="L18" s="49">
        <v>6303830.1500000004</v>
      </c>
      <c r="M18" s="49">
        <v>331780.53000000003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</row>
    <row r="19" spans="1:19" s="3" customFormat="1" ht="28.15" customHeight="1" x14ac:dyDescent="0.25">
      <c r="A19" s="46" t="s">
        <v>60</v>
      </c>
      <c r="B19" s="48" t="s">
        <v>13</v>
      </c>
      <c r="C19" s="50">
        <v>9</v>
      </c>
      <c r="D19" s="50">
        <v>5</v>
      </c>
      <c r="E19" s="50">
        <v>4</v>
      </c>
      <c r="F19" s="50">
        <v>1</v>
      </c>
      <c r="G19" s="51">
        <v>161.75</v>
      </c>
      <c r="H19" s="51">
        <v>133.94999999999999</v>
      </c>
      <c r="I19" s="51">
        <v>27.8</v>
      </c>
      <c r="J19" s="49">
        <v>6899090.4000000004</v>
      </c>
      <c r="K19" s="49">
        <v>3271449.79</v>
      </c>
      <c r="L19" s="49">
        <v>3446258.58</v>
      </c>
      <c r="M19" s="49">
        <v>181382.03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</row>
    <row r="20" spans="1:19" s="3" customFormat="1" ht="28.15" customHeight="1" x14ac:dyDescent="0.25">
      <c r="A20" s="46" t="s">
        <v>61</v>
      </c>
      <c r="B20" s="48" t="s">
        <v>31</v>
      </c>
      <c r="C20" s="50">
        <v>116</v>
      </c>
      <c r="D20" s="50">
        <v>49</v>
      </c>
      <c r="E20" s="50">
        <v>19</v>
      </c>
      <c r="F20" s="50">
        <v>30</v>
      </c>
      <c r="G20" s="51">
        <v>1230.94</v>
      </c>
      <c r="H20" s="51">
        <v>479.49</v>
      </c>
      <c r="I20" s="51">
        <v>751.45</v>
      </c>
      <c r="J20" s="49">
        <v>54235556.149999999</v>
      </c>
      <c r="K20" s="49">
        <v>21715549.98</v>
      </c>
      <c r="L20" s="49">
        <v>25052588.170000002</v>
      </c>
      <c r="M20" s="49">
        <v>7467418</v>
      </c>
      <c r="N20" s="49">
        <v>5589649.9400000004</v>
      </c>
      <c r="O20" s="49">
        <v>0</v>
      </c>
      <c r="P20" s="49">
        <v>5589649.9400000004</v>
      </c>
      <c r="Q20" s="49">
        <v>0</v>
      </c>
      <c r="R20" s="49">
        <v>0</v>
      </c>
      <c r="S20" s="49">
        <v>0</v>
      </c>
    </row>
    <row r="21" spans="1:19" s="3" customFormat="1" ht="28.15" customHeight="1" x14ac:dyDescent="0.25">
      <c r="A21" s="46" t="s">
        <v>62</v>
      </c>
      <c r="B21" s="48" t="s">
        <v>28</v>
      </c>
      <c r="C21" s="50">
        <v>127</v>
      </c>
      <c r="D21" s="50">
        <v>59</v>
      </c>
      <c r="E21" s="50">
        <v>55</v>
      </c>
      <c r="F21" s="50">
        <v>4</v>
      </c>
      <c r="G21" s="51">
        <v>2067.7399999999998</v>
      </c>
      <c r="H21" s="51">
        <v>1945.32</v>
      </c>
      <c r="I21" s="51">
        <v>122.42</v>
      </c>
      <c r="J21" s="49">
        <v>99251520</v>
      </c>
      <c r="K21" s="49">
        <v>41820757.869999997</v>
      </c>
      <c r="L21" s="49">
        <v>45944609.700000003</v>
      </c>
      <c r="M21" s="49">
        <v>11486152.43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</row>
    <row r="22" spans="1:19" s="3" customFormat="1" ht="28.15" customHeight="1" x14ac:dyDescent="0.25">
      <c r="A22" s="46" t="s">
        <v>63</v>
      </c>
      <c r="B22" s="48" t="s">
        <v>29</v>
      </c>
      <c r="C22" s="50">
        <v>135</v>
      </c>
      <c r="D22" s="50">
        <v>56</v>
      </c>
      <c r="E22" s="50">
        <v>44</v>
      </c>
      <c r="F22" s="50">
        <v>12</v>
      </c>
      <c r="G22" s="51">
        <v>2572.87</v>
      </c>
      <c r="H22" s="51">
        <v>1900.46</v>
      </c>
      <c r="I22" s="51">
        <v>672.41</v>
      </c>
      <c r="J22" s="49">
        <v>117310080</v>
      </c>
      <c r="K22" s="49">
        <v>49429937.700000003</v>
      </c>
      <c r="L22" s="49">
        <v>33940071.149999999</v>
      </c>
      <c r="M22" s="49">
        <v>33940071.149999999</v>
      </c>
      <c r="N22" s="49">
        <v>4581977.04</v>
      </c>
      <c r="O22" s="49">
        <v>0</v>
      </c>
      <c r="P22" s="49">
        <v>4581977.04</v>
      </c>
      <c r="Q22" s="49">
        <v>0</v>
      </c>
      <c r="R22" s="49">
        <v>0</v>
      </c>
      <c r="S22" s="49">
        <v>0</v>
      </c>
    </row>
    <row r="23" spans="1:19" s="22" customFormat="1" ht="15" customHeight="1" x14ac:dyDescent="0.25">
      <c r="A23" s="46" t="s">
        <v>51</v>
      </c>
      <c r="B23" s="47" t="s">
        <v>90</v>
      </c>
      <c r="C23" s="50">
        <f>SUM(C24:C30)</f>
        <v>367</v>
      </c>
      <c r="D23" s="50">
        <f t="shared" ref="D23:S23" si="3">SUM(D24:D30)</f>
        <v>152</v>
      </c>
      <c r="E23" s="50">
        <f t="shared" si="3"/>
        <v>92</v>
      </c>
      <c r="F23" s="50">
        <f t="shared" si="3"/>
        <v>60</v>
      </c>
      <c r="G23" s="51">
        <f t="shared" si="3"/>
        <v>5202.99</v>
      </c>
      <c r="H23" s="51">
        <f t="shared" si="3"/>
        <v>3308.75</v>
      </c>
      <c r="I23" s="51">
        <f t="shared" si="3"/>
        <v>1894.2400000000002</v>
      </c>
      <c r="J23" s="49">
        <f t="shared" si="3"/>
        <v>239390271.36000001</v>
      </c>
      <c r="K23" s="49">
        <f t="shared" si="3"/>
        <v>122221768.59</v>
      </c>
      <c r="L23" s="49">
        <f t="shared" si="3"/>
        <v>99300056.969999999</v>
      </c>
      <c r="M23" s="49">
        <f t="shared" si="3"/>
        <v>17868445.800000001</v>
      </c>
      <c r="N23" s="49">
        <f t="shared" si="3"/>
        <v>0</v>
      </c>
      <c r="O23" s="49">
        <f t="shared" si="3"/>
        <v>0</v>
      </c>
      <c r="P23" s="49">
        <f t="shared" si="3"/>
        <v>0</v>
      </c>
      <c r="Q23" s="49">
        <f t="shared" si="3"/>
        <v>0</v>
      </c>
      <c r="R23" s="49">
        <f t="shared" si="3"/>
        <v>0</v>
      </c>
      <c r="S23" s="49">
        <f t="shared" si="3"/>
        <v>0</v>
      </c>
    </row>
    <row r="24" spans="1:19" s="22" customFormat="1" ht="28.15" customHeight="1" x14ac:dyDescent="0.25">
      <c r="A24" s="46" t="s">
        <v>64</v>
      </c>
      <c r="B24" s="48" t="s">
        <v>22</v>
      </c>
      <c r="C24" s="50">
        <v>13</v>
      </c>
      <c r="D24" s="50">
        <v>6</v>
      </c>
      <c r="E24" s="50">
        <v>2</v>
      </c>
      <c r="F24" s="50">
        <v>4</v>
      </c>
      <c r="G24" s="51">
        <v>183.66</v>
      </c>
      <c r="H24" s="51">
        <v>65.84</v>
      </c>
      <c r="I24" s="51">
        <v>117.82</v>
      </c>
      <c r="J24" s="49">
        <v>7833613.25</v>
      </c>
      <c r="K24" s="49">
        <v>4314298.13</v>
      </c>
      <c r="L24" s="49">
        <v>3343349.36</v>
      </c>
      <c r="M24" s="49">
        <v>175965.76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</row>
    <row r="25" spans="1:19" s="22" customFormat="1" ht="28.15" customHeight="1" x14ac:dyDescent="0.25">
      <c r="A25" s="46" t="s">
        <v>65</v>
      </c>
      <c r="B25" s="48" t="s">
        <v>13</v>
      </c>
      <c r="C25" s="50">
        <v>42</v>
      </c>
      <c r="D25" s="50">
        <v>27</v>
      </c>
      <c r="E25" s="50">
        <v>13</v>
      </c>
      <c r="F25" s="50">
        <v>14</v>
      </c>
      <c r="G25" s="51">
        <v>721</v>
      </c>
      <c r="H25" s="51">
        <v>414.1</v>
      </c>
      <c r="I25" s="51">
        <v>306.89999999999998</v>
      </c>
      <c r="J25" s="49">
        <v>30752668.800000001</v>
      </c>
      <c r="K25" s="49">
        <v>16936779.649999999</v>
      </c>
      <c r="L25" s="49">
        <v>13125094.689999999</v>
      </c>
      <c r="M25" s="49">
        <v>690794.46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</row>
    <row r="26" spans="1:19" s="22" customFormat="1" ht="28.15" customHeight="1" x14ac:dyDescent="0.25">
      <c r="A26" s="46" t="s">
        <v>66</v>
      </c>
      <c r="B26" s="48" t="s">
        <v>12</v>
      </c>
      <c r="C26" s="50">
        <v>15</v>
      </c>
      <c r="D26" s="50">
        <v>5</v>
      </c>
      <c r="E26" s="50">
        <v>3</v>
      </c>
      <c r="F26" s="50">
        <v>2</v>
      </c>
      <c r="G26" s="51">
        <v>201.7</v>
      </c>
      <c r="H26" s="51">
        <v>109.7</v>
      </c>
      <c r="I26" s="51">
        <v>92</v>
      </c>
      <c r="J26" s="49">
        <v>8603069.7599999998</v>
      </c>
      <c r="K26" s="49">
        <v>4738069.9800000004</v>
      </c>
      <c r="L26" s="49">
        <v>3671749.79</v>
      </c>
      <c r="M26" s="49">
        <v>193249.99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19" s="22" customFormat="1" ht="28.15" customHeight="1" x14ac:dyDescent="0.25">
      <c r="A27" s="46" t="s">
        <v>67</v>
      </c>
      <c r="B27" s="48" t="s">
        <v>30</v>
      </c>
      <c r="C27" s="50">
        <v>16</v>
      </c>
      <c r="D27" s="50">
        <v>8</v>
      </c>
      <c r="E27" s="50">
        <v>4</v>
      </c>
      <c r="F27" s="50">
        <v>4</v>
      </c>
      <c r="G27" s="51">
        <v>188.42</v>
      </c>
      <c r="H27" s="51">
        <v>93.52</v>
      </c>
      <c r="I27" s="51">
        <v>94.9</v>
      </c>
      <c r="J27" s="49">
        <v>8036640.5700000003</v>
      </c>
      <c r="K27" s="49">
        <v>4426113.76</v>
      </c>
      <c r="L27" s="49">
        <v>3430000.47</v>
      </c>
      <c r="M27" s="49">
        <v>180526.34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</row>
    <row r="28" spans="1:19" s="22" customFormat="1" ht="28.15" customHeight="1" x14ac:dyDescent="0.25">
      <c r="A28" s="46" t="s">
        <v>68</v>
      </c>
      <c r="B28" s="48" t="s">
        <v>10</v>
      </c>
      <c r="C28" s="50">
        <v>72</v>
      </c>
      <c r="D28" s="50">
        <v>26</v>
      </c>
      <c r="E28" s="50">
        <v>9</v>
      </c>
      <c r="F28" s="50">
        <v>17</v>
      </c>
      <c r="G28" s="51">
        <v>641.41999999999996</v>
      </c>
      <c r="H28" s="51">
        <v>237.19</v>
      </c>
      <c r="I28" s="51">
        <v>404.23</v>
      </c>
      <c r="J28" s="49">
        <v>27358358.98</v>
      </c>
      <c r="K28" s="49">
        <v>15067391.41</v>
      </c>
      <c r="L28" s="49">
        <v>11676419.189999999</v>
      </c>
      <c r="M28" s="49">
        <v>614548.38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</row>
    <row r="29" spans="1:19" s="22" customFormat="1" ht="28.15" customHeight="1" x14ac:dyDescent="0.25">
      <c r="A29" s="46" t="s">
        <v>69</v>
      </c>
      <c r="B29" s="48" t="s">
        <v>31</v>
      </c>
      <c r="C29" s="50">
        <v>109</v>
      </c>
      <c r="D29" s="50">
        <v>36</v>
      </c>
      <c r="E29" s="50">
        <v>22</v>
      </c>
      <c r="F29" s="50">
        <v>14</v>
      </c>
      <c r="G29" s="51">
        <v>1369.39</v>
      </c>
      <c r="H29" s="51">
        <v>707.4</v>
      </c>
      <c r="I29" s="51">
        <v>661.99</v>
      </c>
      <c r="J29" s="49">
        <v>65730720</v>
      </c>
      <c r="K29" s="49">
        <v>32167901.09</v>
      </c>
      <c r="L29" s="49">
        <v>26850255.129999999</v>
      </c>
      <c r="M29" s="49">
        <v>6712563.7800000003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</row>
    <row r="30" spans="1:19" s="22" customFormat="1" ht="28.15" customHeight="1" x14ac:dyDescent="0.25">
      <c r="A30" s="46" t="s">
        <v>70</v>
      </c>
      <c r="B30" s="48" t="s">
        <v>28</v>
      </c>
      <c r="C30" s="50">
        <v>100</v>
      </c>
      <c r="D30" s="50">
        <v>44</v>
      </c>
      <c r="E30" s="50">
        <v>39</v>
      </c>
      <c r="F30" s="50">
        <v>5</v>
      </c>
      <c r="G30" s="51">
        <v>1897.4</v>
      </c>
      <c r="H30" s="51">
        <v>1681</v>
      </c>
      <c r="I30" s="51">
        <v>216.4</v>
      </c>
      <c r="J30" s="49">
        <v>91075200</v>
      </c>
      <c r="K30" s="49">
        <v>44571214.57</v>
      </c>
      <c r="L30" s="49">
        <v>37203188.340000004</v>
      </c>
      <c r="M30" s="49">
        <v>9300797.0899999999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</row>
    <row r="31" spans="1:19" s="3" customFormat="1" ht="15" customHeight="1" x14ac:dyDescent="0.25">
      <c r="A31" s="46" t="s">
        <v>52</v>
      </c>
      <c r="B31" s="47" t="s">
        <v>91</v>
      </c>
      <c r="C31" s="50">
        <f>SUM(C32:C37)</f>
        <v>569</v>
      </c>
      <c r="D31" s="50">
        <f t="shared" ref="D31:S31" si="4">SUM(D32:D37)</f>
        <v>259</v>
      </c>
      <c r="E31" s="50">
        <f t="shared" si="4"/>
        <v>139</v>
      </c>
      <c r="F31" s="50">
        <f t="shared" si="4"/>
        <v>120</v>
      </c>
      <c r="G31" s="51">
        <f t="shared" si="4"/>
        <v>9394.91</v>
      </c>
      <c r="H31" s="51">
        <f t="shared" si="4"/>
        <v>5281.7699999999995</v>
      </c>
      <c r="I31" s="51">
        <f t="shared" si="4"/>
        <v>4113.1400000000003</v>
      </c>
      <c r="J31" s="49">
        <f t="shared" si="4"/>
        <v>425647008.08000004</v>
      </c>
      <c r="K31" s="49">
        <f t="shared" si="4"/>
        <v>297978924.13340002</v>
      </c>
      <c r="L31" s="49">
        <f t="shared" si="4"/>
        <v>96003607.969999999</v>
      </c>
      <c r="M31" s="49">
        <f t="shared" si="4"/>
        <v>31664475.98</v>
      </c>
      <c r="N31" s="49">
        <f t="shared" si="4"/>
        <v>0</v>
      </c>
      <c r="O31" s="49">
        <f t="shared" si="4"/>
        <v>0</v>
      </c>
      <c r="P31" s="49">
        <f t="shared" si="4"/>
        <v>0</v>
      </c>
      <c r="Q31" s="49">
        <f t="shared" si="4"/>
        <v>0</v>
      </c>
      <c r="R31" s="49">
        <f t="shared" si="4"/>
        <v>0</v>
      </c>
      <c r="S31" s="49">
        <f t="shared" si="4"/>
        <v>0</v>
      </c>
    </row>
    <row r="32" spans="1:19" s="3" customFormat="1" ht="28.15" customHeight="1" x14ac:dyDescent="0.25">
      <c r="A32" s="46" t="s">
        <v>71</v>
      </c>
      <c r="B32" s="48" t="s">
        <v>48</v>
      </c>
      <c r="C32" s="50">
        <v>42</v>
      </c>
      <c r="D32" s="50">
        <v>25</v>
      </c>
      <c r="E32" s="50">
        <v>11</v>
      </c>
      <c r="F32" s="50">
        <v>14</v>
      </c>
      <c r="G32" s="51">
        <v>882.98</v>
      </c>
      <c r="H32" s="51">
        <v>356.51</v>
      </c>
      <c r="I32" s="51">
        <v>526.47</v>
      </c>
      <c r="J32" s="49">
        <v>37661569.340000004</v>
      </c>
      <c r="K32" s="49">
        <v>28005529.640000001</v>
      </c>
      <c r="L32" s="49">
        <v>9173237.7200000007</v>
      </c>
      <c r="M32" s="49">
        <v>482801.98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</row>
    <row r="33" spans="1:19" s="3" customFormat="1" ht="28.15" customHeight="1" x14ac:dyDescent="0.25">
      <c r="A33" s="46" t="s">
        <v>72</v>
      </c>
      <c r="B33" s="48" t="s">
        <v>13</v>
      </c>
      <c r="C33" s="50">
        <v>56</v>
      </c>
      <c r="D33" s="50">
        <v>25</v>
      </c>
      <c r="E33" s="50">
        <v>11</v>
      </c>
      <c r="F33" s="50">
        <v>14</v>
      </c>
      <c r="G33" s="51">
        <v>1020.9</v>
      </c>
      <c r="H33" s="51">
        <v>463</v>
      </c>
      <c r="I33" s="51">
        <v>557.9</v>
      </c>
      <c r="J33" s="49">
        <v>43544243.520000003</v>
      </c>
      <c r="K33" s="49">
        <v>32379946.539999999</v>
      </c>
      <c r="L33" s="49">
        <v>10606082.109999999</v>
      </c>
      <c r="M33" s="49">
        <v>558214.87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</row>
    <row r="34" spans="1:19" s="3" customFormat="1" ht="28.15" customHeight="1" x14ac:dyDescent="0.25">
      <c r="A34" s="46" t="s">
        <v>73</v>
      </c>
      <c r="B34" s="48" t="s">
        <v>12</v>
      </c>
      <c r="C34" s="50">
        <v>68</v>
      </c>
      <c r="D34" s="50">
        <v>41</v>
      </c>
      <c r="E34" s="50">
        <v>18</v>
      </c>
      <c r="F34" s="50">
        <v>23</v>
      </c>
      <c r="G34" s="51">
        <v>1639.7</v>
      </c>
      <c r="H34" s="51">
        <v>812.4</v>
      </c>
      <c r="I34" s="51">
        <v>827.3</v>
      </c>
      <c r="J34" s="49">
        <v>69937796.150000006</v>
      </c>
      <c r="K34" s="49">
        <v>52006463.280000001</v>
      </c>
      <c r="L34" s="49">
        <v>17034766.23</v>
      </c>
      <c r="M34" s="49">
        <v>896566.64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</row>
    <row r="35" spans="1:19" s="3" customFormat="1" ht="28.15" customHeight="1" x14ac:dyDescent="0.25">
      <c r="A35" s="46" t="s">
        <v>74</v>
      </c>
      <c r="B35" s="48" t="s">
        <v>10</v>
      </c>
      <c r="C35" s="50">
        <v>79</v>
      </c>
      <c r="D35" s="50">
        <v>37</v>
      </c>
      <c r="E35" s="50">
        <v>17</v>
      </c>
      <c r="F35" s="50">
        <v>20</v>
      </c>
      <c r="G35" s="51">
        <v>1189.49</v>
      </c>
      <c r="H35" s="51">
        <v>592.30999999999995</v>
      </c>
      <c r="I35" s="51">
        <v>597.17999999999995</v>
      </c>
      <c r="J35" s="49">
        <v>50735079.07</v>
      </c>
      <c r="K35" s="49">
        <v>37727125.700000003</v>
      </c>
      <c r="L35" s="49">
        <v>12357555.699999999</v>
      </c>
      <c r="M35" s="49">
        <v>650397.67000000004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</row>
    <row r="36" spans="1:19" s="3" customFormat="1" ht="28.15" customHeight="1" x14ac:dyDescent="0.25">
      <c r="A36" s="46" t="s">
        <v>75</v>
      </c>
      <c r="B36" s="48" t="s">
        <v>31</v>
      </c>
      <c r="C36" s="50">
        <v>156</v>
      </c>
      <c r="D36" s="50">
        <v>60</v>
      </c>
      <c r="E36" s="50">
        <v>33</v>
      </c>
      <c r="F36" s="50">
        <v>27</v>
      </c>
      <c r="G36" s="51">
        <v>1817.39</v>
      </c>
      <c r="H36" s="51">
        <v>1026.93</v>
      </c>
      <c r="I36" s="51">
        <v>790.46</v>
      </c>
      <c r="J36" s="49">
        <v>87234720</v>
      </c>
      <c r="K36" s="49">
        <v>57642267.6734</v>
      </c>
      <c r="L36" s="49">
        <v>23673961.859999999</v>
      </c>
      <c r="M36" s="49">
        <v>5918490.4699999997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</row>
    <row r="37" spans="1:19" s="3" customFormat="1" ht="28.15" customHeight="1" x14ac:dyDescent="0.25">
      <c r="A37" s="46" t="s">
        <v>76</v>
      </c>
      <c r="B37" s="48" t="s">
        <v>29</v>
      </c>
      <c r="C37" s="50">
        <v>168</v>
      </c>
      <c r="D37" s="50">
        <v>71</v>
      </c>
      <c r="E37" s="50">
        <v>49</v>
      </c>
      <c r="F37" s="50">
        <v>22</v>
      </c>
      <c r="G37" s="51">
        <v>2844.45</v>
      </c>
      <c r="H37" s="51">
        <v>2030.62</v>
      </c>
      <c r="I37" s="51">
        <v>813.83</v>
      </c>
      <c r="J37" s="49">
        <v>136533600</v>
      </c>
      <c r="K37" s="49">
        <v>90217591.299999997</v>
      </c>
      <c r="L37" s="49">
        <v>23158004.350000001</v>
      </c>
      <c r="M37" s="49">
        <v>23158004.350000001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</row>
    <row r="38" spans="1:19" s="3" customFormat="1" ht="15" customHeight="1" x14ac:dyDescent="0.25">
      <c r="A38" s="46" t="s">
        <v>53</v>
      </c>
      <c r="B38" s="47" t="s">
        <v>92</v>
      </c>
      <c r="C38" s="50">
        <f>SUM(C39:C45)</f>
        <v>516</v>
      </c>
      <c r="D38" s="50">
        <f t="shared" ref="D38:S38" si="5">SUM(D39:D45)</f>
        <v>241</v>
      </c>
      <c r="E38" s="50">
        <f t="shared" si="5"/>
        <v>133</v>
      </c>
      <c r="F38" s="50">
        <f t="shared" si="5"/>
        <v>108</v>
      </c>
      <c r="G38" s="51">
        <f t="shared" si="5"/>
        <v>8229.9500000000007</v>
      </c>
      <c r="H38" s="51">
        <f t="shared" si="5"/>
        <v>4733.9400000000005</v>
      </c>
      <c r="I38" s="51">
        <f t="shared" si="5"/>
        <v>3496.0100000000007</v>
      </c>
      <c r="J38" s="49">
        <f t="shared" si="5"/>
        <v>360672054.62</v>
      </c>
      <c r="K38" s="49">
        <f t="shared" si="5"/>
        <v>261029817.9576</v>
      </c>
      <c r="L38" s="49">
        <f t="shared" si="5"/>
        <v>86983044.290000007</v>
      </c>
      <c r="M38" s="49">
        <f t="shared" si="5"/>
        <v>12659192.370000001</v>
      </c>
      <c r="N38" s="49">
        <f t="shared" si="5"/>
        <v>0</v>
      </c>
      <c r="O38" s="49">
        <f t="shared" si="5"/>
        <v>0</v>
      </c>
      <c r="P38" s="49">
        <f t="shared" si="5"/>
        <v>0</v>
      </c>
      <c r="Q38" s="49">
        <f t="shared" si="5"/>
        <v>0</v>
      </c>
      <c r="R38" s="49">
        <f t="shared" si="5"/>
        <v>0</v>
      </c>
      <c r="S38" s="49">
        <f t="shared" si="5"/>
        <v>0</v>
      </c>
    </row>
    <row r="39" spans="1:19" s="4" customFormat="1" ht="28.15" customHeight="1" x14ac:dyDescent="0.25">
      <c r="A39" s="46" t="s">
        <v>77</v>
      </c>
      <c r="B39" s="48" t="s">
        <v>22</v>
      </c>
      <c r="C39" s="50">
        <v>60</v>
      </c>
      <c r="D39" s="50">
        <v>39</v>
      </c>
      <c r="E39" s="50">
        <v>22</v>
      </c>
      <c r="F39" s="50">
        <v>17</v>
      </c>
      <c r="G39" s="51">
        <v>927.59</v>
      </c>
      <c r="H39" s="51">
        <v>508.43</v>
      </c>
      <c r="I39" s="51">
        <v>419.16</v>
      </c>
      <c r="J39" s="49">
        <v>39564310.75</v>
      </c>
      <c r="K39" s="49">
        <v>29420427.690000001</v>
      </c>
      <c r="L39" s="49">
        <v>9636688.9199999999</v>
      </c>
      <c r="M39" s="49">
        <v>507194.14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</row>
    <row r="40" spans="1:19" s="4" customFormat="1" ht="28.15" customHeight="1" x14ac:dyDescent="0.25">
      <c r="A40" s="46" t="s">
        <v>78</v>
      </c>
      <c r="B40" s="48" t="s">
        <v>17</v>
      </c>
      <c r="C40" s="50">
        <v>16</v>
      </c>
      <c r="D40" s="50">
        <v>9</v>
      </c>
      <c r="E40" s="50">
        <v>1</v>
      </c>
      <c r="F40" s="50">
        <v>8</v>
      </c>
      <c r="G40" s="51">
        <v>210.1</v>
      </c>
      <c r="H40" s="51">
        <v>19.7</v>
      </c>
      <c r="I40" s="51">
        <v>190.4</v>
      </c>
      <c r="J40" s="49">
        <v>8961353.2799999993</v>
      </c>
      <c r="K40" s="49">
        <v>6663754.3059999999</v>
      </c>
      <c r="L40" s="49">
        <v>2182719.0299999998</v>
      </c>
      <c r="M40" s="49">
        <v>114879.94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</row>
    <row r="41" spans="1:19" s="4" customFormat="1" ht="28.15" customHeight="1" x14ac:dyDescent="0.25">
      <c r="A41" s="46" t="s">
        <v>94</v>
      </c>
      <c r="B41" s="48" t="s">
        <v>13</v>
      </c>
      <c r="C41" s="50">
        <v>62</v>
      </c>
      <c r="D41" s="50">
        <v>28</v>
      </c>
      <c r="E41" s="50">
        <v>11</v>
      </c>
      <c r="F41" s="50">
        <v>17</v>
      </c>
      <c r="G41" s="51">
        <v>1136.3599999999999</v>
      </c>
      <c r="H41" s="51">
        <v>452.87</v>
      </c>
      <c r="I41" s="51">
        <v>683.49</v>
      </c>
      <c r="J41" s="49">
        <v>48468935.810000002</v>
      </c>
      <c r="K41" s="49">
        <v>36041998.301599994</v>
      </c>
      <c r="L41" s="49">
        <v>11805590.630000001</v>
      </c>
      <c r="M41" s="49">
        <v>621346.88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</row>
    <row r="42" spans="1:19" s="4" customFormat="1" ht="28.15" customHeight="1" x14ac:dyDescent="0.25">
      <c r="A42" s="46" t="s">
        <v>79</v>
      </c>
      <c r="B42" s="48" t="s">
        <v>11</v>
      </c>
      <c r="C42" s="50">
        <v>110</v>
      </c>
      <c r="D42" s="50">
        <v>56</v>
      </c>
      <c r="E42" s="50">
        <v>33</v>
      </c>
      <c r="F42" s="50">
        <v>23</v>
      </c>
      <c r="G42" s="51">
        <v>2126.35</v>
      </c>
      <c r="H42" s="51">
        <v>1256.25</v>
      </c>
      <c r="I42" s="51">
        <v>870.1</v>
      </c>
      <c r="J42" s="49">
        <v>90694781.280000001</v>
      </c>
      <c r="K42" s="49">
        <v>67441570.539999992</v>
      </c>
      <c r="L42" s="49">
        <v>22090550.210000001</v>
      </c>
      <c r="M42" s="49">
        <v>1162660.53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</row>
    <row r="43" spans="1:19" s="4" customFormat="1" ht="28.15" customHeight="1" x14ac:dyDescent="0.25">
      <c r="A43" s="46" t="s">
        <v>80</v>
      </c>
      <c r="B43" s="48" t="s">
        <v>16</v>
      </c>
      <c r="C43" s="50">
        <v>105</v>
      </c>
      <c r="D43" s="50">
        <v>54</v>
      </c>
      <c r="E43" s="50">
        <v>30</v>
      </c>
      <c r="F43" s="50">
        <v>24</v>
      </c>
      <c r="G43" s="51">
        <v>2026.43</v>
      </c>
      <c r="H43" s="51">
        <v>1327.15</v>
      </c>
      <c r="I43" s="51">
        <v>699.28</v>
      </c>
      <c r="J43" s="49">
        <v>86432913.5</v>
      </c>
      <c r="K43" s="49">
        <v>64272401.899999999</v>
      </c>
      <c r="L43" s="49">
        <v>21052486.02</v>
      </c>
      <c r="M43" s="49">
        <v>1108025.58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</row>
    <row r="44" spans="1:19" s="4" customFormat="1" ht="28.15" customHeight="1" x14ac:dyDescent="0.25">
      <c r="A44" s="46" t="s">
        <v>81</v>
      </c>
      <c r="B44" s="48" t="s">
        <v>31</v>
      </c>
      <c r="C44" s="50">
        <v>110</v>
      </c>
      <c r="D44" s="50">
        <v>35</v>
      </c>
      <c r="E44" s="50">
        <v>22</v>
      </c>
      <c r="F44" s="50">
        <v>13</v>
      </c>
      <c r="G44" s="51">
        <v>1133.08</v>
      </c>
      <c r="H44" s="51">
        <v>710.28</v>
      </c>
      <c r="I44" s="51">
        <v>422.8</v>
      </c>
      <c r="J44" s="49">
        <v>54387840</v>
      </c>
      <c r="K44" s="49">
        <v>35937966.340000004</v>
      </c>
      <c r="L44" s="49">
        <v>14759898.92</v>
      </c>
      <c r="M44" s="49">
        <v>3689974.74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</row>
    <row r="45" spans="1:19" s="4" customFormat="1" ht="28.15" customHeight="1" x14ac:dyDescent="0.25">
      <c r="A45" s="46" t="s">
        <v>82</v>
      </c>
      <c r="B45" s="48" t="s">
        <v>29</v>
      </c>
      <c r="C45" s="50">
        <v>53</v>
      </c>
      <c r="D45" s="50">
        <v>20</v>
      </c>
      <c r="E45" s="50">
        <v>14</v>
      </c>
      <c r="F45" s="50">
        <v>6</v>
      </c>
      <c r="G45" s="51">
        <v>670.04</v>
      </c>
      <c r="H45" s="51">
        <v>459.26</v>
      </c>
      <c r="I45" s="51">
        <v>210.78</v>
      </c>
      <c r="J45" s="49">
        <v>32161920</v>
      </c>
      <c r="K45" s="49">
        <v>21251698.879999999</v>
      </c>
      <c r="L45" s="49">
        <v>5455110.5599999996</v>
      </c>
      <c r="M45" s="49">
        <v>5455110.5599999996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</row>
    <row r="46" spans="1:19" s="4" customFormat="1" ht="15" customHeight="1" x14ac:dyDescent="0.25">
      <c r="A46" s="46" t="s">
        <v>24</v>
      </c>
      <c r="B46" s="47" t="s">
        <v>93</v>
      </c>
      <c r="C46" s="50">
        <f>SUM(C47:C51)</f>
        <v>542</v>
      </c>
      <c r="D46" s="50">
        <f t="shared" ref="D46:M46" si="6">SUM(D47:D51)</f>
        <v>237</v>
      </c>
      <c r="E46" s="50">
        <f t="shared" si="6"/>
        <v>174</v>
      </c>
      <c r="F46" s="50">
        <f t="shared" si="6"/>
        <v>63</v>
      </c>
      <c r="G46" s="51">
        <f t="shared" si="6"/>
        <v>9268.7900000000009</v>
      </c>
      <c r="H46" s="51">
        <f t="shared" si="6"/>
        <v>7036.26</v>
      </c>
      <c r="I46" s="51">
        <f t="shared" si="6"/>
        <v>2232.5299999999997</v>
      </c>
      <c r="J46" s="49">
        <f>SUM(J47:J51)</f>
        <v>420741024.54999995</v>
      </c>
      <c r="K46" s="49">
        <f t="shared" si="6"/>
        <v>293978768.56</v>
      </c>
      <c r="L46" s="49">
        <f t="shared" si="6"/>
        <v>85616647.859999999</v>
      </c>
      <c r="M46" s="49">
        <f t="shared" si="6"/>
        <v>41145608.130000003</v>
      </c>
      <c r="N46" s="49">
        <f t="shared" ref="N46" si="7">SUM(N47:N51)</f>
        <v>0</v>
      </c>
      <c r="O46" s="49">
        <f t="shared" ref="O46" si="8">SUM(O47:O51)</f>
        <v>0</v>
      </c>
      <c r="P46" s="49">
        <f t="shared" ref="P46" si="9">SUM(P47:P51)</f>
        <v>0</v>
      </c>
      <c r="Q46" s="49">
        <f t="shared" ref="Q46" si="10">SUM(Q47:Q51)</f>
        <v>0</v>
      </c>
      <c r="R46" s="49">
        <f t="shared" ref="R46" si="11">SUM(R47:R51)</f>
        <v>0</v>
      </c>
      <c r="S46" s="49">
        <f t="shared" ref="S46" si="12">SUM(S47:S51)</f>
        <v>0</v>
      </c>
    </row>
    <row r="47" spans="1:19" s="4" customFormat="1" ht="28.15" customHeight="1" x14ac:dyDescent="0.25">
      <c r="A47" s="46" t="s">
        <v>83</v>
      </c>
      <c r="B47" s="48" t="s">
        <v>33</v>
      </c>
      <c r="C47" s="50">
        <v>12</v>
      </c>
      <c r="D47" s="50">
        <v>5</v>
      </c>
      <c r="E47" s="50">
        <v>0</v>
      </c>
      <c r="F47" s="50">
        <v>5</v>
      </c>
      <c r="G47" s="51">
        <v>152</v>
      </c>
      <c r="H47" s="51">
        <v>0</v>
      </c>
      <c r="I47" s="51">
        <v>152</v>
      </c>
      <c r="J47" s="49">
        <v>6483225.5999999996</v>
      </c>
      <c r="K47" s="49">
        <v>4820993.12</v>
      </c>
      <c r="L47" s="49">
        <v>1579120.86</v>
      </c>
      <c r="M47" s="49">
        <v>83111.62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</row>
    <row r="48" spans="1:19" s="4" customFormat="1" ht="28.15" customHeight="1" x14ac:dyDescent="0.25">
      <c r="A48" s="46" t="s">
        <v>84</v>
      </c>
      <c r="B48" s="48" t="s">
        <v>13</v>
      </c>
      <c r="C48" s="50">
        <v>49</v>
      </c>
      <c r="D48" s="50">
        <v>29</v>
      </c>
      <c r="E48" s="50">
        <v>11</v>
      </c>
      <c r="F48" s="50">
        <v>18</v>
      </c>
      <c r="G48" s="51">
        <v>923.83</v>
      </c>
      <c r="H48" s="51">
        <v>335.53</v>
      </c>
      <c r="I48" s="51">
        <v>588.29999999999995</v>
      </c>
      <c r="J48" s="49">
        <v>39403936.219999999</v>
      </c>
      <c r="K48" s="49">
        <v>29301171.539999999</v>
      </c>
      <c r="L48" s="49">
        <v>9597626.4499999993</v>
      </c>
      <c r="M48" s="49">
        <v>505138.23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</row>
    <row r="49" spans="1:20" s="4" customFormat="1" ht="28.15" customHeight="1" x14ac:dyDescent="0.25">
      <c r="A49" s="46" t="s">
        <v>85</v>
      </c>
      <c r="B49" s="48" t="s">
        <v>102</v>
      </c>
      <c r="C49" s="50">
        <v>92</v>
      </c>
      <c r="D49" s="50">
        <v>42</v>
      </c>
      <c r="E49" s="50">
        <v>42</v>
      </c>
      <c r="F49" s="50">
        <v>0</v>
      </c>
      <c r="G49" s="51">
        <v>2075.06</v>
      </c>
      <c r="H49" s="51">
        <v>2075.06</v>
      </c>
      <c r="I49" s="51">
        <v>0</v>
      </c>
      <c r="J49" s="49">
        <v>88507119.159999996</v>
      </c>
      <c r="K49" s="49">
        <v>65814802.520000003</v>
      </c>
      <c r="L49" s="49">
        <v>21557700.809999999</v>
      </c>
      <c r="M49" s="49">
        <v>1134615.83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</row>
    <row r="50" spans="1:20" s="4" customFormat="1" ht="28.15" customHeight="1" x14ac:dyDescent="0.25">
      <c r="A50" s="46" t="s">
        <v>86</v>
      </c>
      <c r="B50" s="48" t="s">
        <v>15</v>
      </c>
      <c r="C50" s="50">
        <v>96</v>
      </c>
      <c r="D50" s="50">
        <v>33</v>
      </c>
      <c r="E50" s="50">
        <v>12</v>
      </c>
      <c r="F50" s="50">
        <v>21</v>
      </c>
      <c r="G50" s="51">
        <v>1367.53</v>
      </c>
      <c r="H50" s="51">
        <v>536.73</v>
      </c>
      <c r="I50" s="51">
        <v>830.8</v>
      </c>
      <c r="J50" s="49">
        <v>58328983.57</v>
      </c>
      <c r="K50" s="49">
        <v>43374031.060000002</v>
      </c>
      <c r="L50" s="49">
        <v>14207204.9</v>
      </c>
      <c r="M50" s="49">
        <v>747747.61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</row>
    <row r="51" spans="1:20" s="4" customFormat="1" ht="28.15" customHeight="1" x14ac:dyDescent="0.4">
      <c r="A51" s="46" t="s">
        <v>87</v>
      </c>
      <c r="B51" s="48" t="s">
        <v>29</v>
      </c>
      <c r="C51" s="50">
        <v>293</v>
      </c>
      <c r="D51" s="50">
        <v>128</v>
      </c>
      <c r="E51" s="50">
        <v>109</v>
      </c>
      <c r="F51" s="50">
        <v>19</v>
      </c>
      <c r="G51" s="51">
        <v>4750.37</v>
      </c>
      <c r="H51" s="51">
        <v>4088.94</v>
      </c>
      <c r="I51" s="51">
        <v>661.43</v>
      </c>
      <c r="J51" s="49">
        <v>228017760</v>
      </c>
      <c r="K51" s="49">
        <v>150667770.31999999</v>
      </c>
      <c r="L51" s="49">
        <v>38674994.840000004</v>
      </c>
      <c r="M51" s="49">
        <v>38674994.840000004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53" t="s">
        <v>100</v>
      </c>
    </row>
    <row r="52" spans="1:20" ht="32.25" customHeight="1" x14ac:dyDescent="0.4">
      <c r="A52" s="70" t="s">
        <v>98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20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1"/>
      <c r="O53" s="31"/>
      <c r="P53" s="31"/>
      <c r="Q53" s="31"/>
      <c r="R53" s="31"/>
      <c r="S53" s="31"/>
    </row>
    <row r="54" spans="1:20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1"/>
      <c r="O54" s="31"/>
      <c r="P54" s="31"/>
      <c r="Q54" s="31"/>
      <c r="R54" s="31"/>
      <c r="S54" s="31"/>
    </row>
    <row r="55" spans="1:20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1"/>
      <c r="O55" s="31"/>
      <c r="P55" s="31"/>
      <c r="Q55" s="31"/>
      <c r="R55" s="31"/>
      <c r="S55" s="31"/>
    </row>
    <row r="56" spans="1:20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  <c r="O56" s="31"/>
      <c r="P56" s="31"/>
      <c r="Q56" s="31"/>
      <c r="R56" s="31"/>
      <c r="S56" s="31"/>
    </row>
    <row r="57" spans="1:20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  <c r="O57" s="31"/>
      <c r="P57" s="31"/>
      <c r="Q57" s="31"/>
      <c r="R57" s="31"/>
      <c r="S57" s="31"/>
    </row>
    <row r="58" spans="1:20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1"/>
      <c r="O58" s="31"/>
      <c r="P58" s="31"/>
      <c r="Q58" s="31"/>
      <c r="R58" s="31"/>
      <c r="S58" s="31"/>
    </row>
    <row r="59" spans="1:20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1"/>
      <c r="O59" s="31"/>
      <c r="P59" s="31"/>
      <c r="Q59" s="31"/>
      <c r="R59" s="31"/>
      <c r="S59" s="31"/>
    </row>
    <row r="60" spans="1:20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1"/>
      <c r="O60" s="31"/>
      <c r="P60" s="31"/>
      <c r="Q60" s="31"/>
      <c r="R60" s="31"/>
      <c r="S60" s="31"/>
    </row>
    <row r="61" spans="1:20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1"/>
      <c r="O61" s="31"/>
      <c r="P61" s="31"/>
      <c r="Q61" s="31"/>
      <c r="R61" s="31"/>
      <c r="S61" s="31"/>
    </row>
    <row r="62" spans="1:20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1"/>
      <c r="O62" s="31"/>
      <c r="P62" s="31"/>
      <c r="Q62" s="31"/>
      <c r="R62" s="31"/>
      <c r="S62" s="31"/>
    </row>
    <row r="63" spans="1:20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1"/>
      <c r="O63" s="31"/>
      <c r="P63" s="31"/>
      <c r="Q63" s="31"/>
      <c r="R63" s="31"/>
      <c r="S63" s="31"/>
    </row>
    <row r="64" spans="1:20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1"/>
      <c r="O64" s="31"/>
      <c r="P64" s="31"/>
      <c r="Q64" s="31"/>
      <c r="R64" s="31"/>
      <c r="S64" s="31"/>
    </row>
  </sheetData>
  <mergeCells count="25">
    <mergeCell ref="O1:S1"/>
    <mergeCell ref="O3:S3"/>
    <mergeCell ref="A5:S5"/>
    <mergeCell ref="A52:S52"/>
    <mergeCell ref="Q6:S6"/>
    <mergeCell ref="O7:P7"/>
    <mergeCell ref="R7:S7"/>
    <mergeCell ref="N7:N8"/>
    <mergeCell ref="Q7:Q8"/>
    <mergeCell ref="K7:M7"/>
    <mergeCell ref="N6:P6"/>
    <mergeCell ref="J6:M6"/>
    <mergeCell ref="L1:M1"/>
    <mergeCell ref="L3:M3"/>
    <mergeCell ref="H4:M4"/>
    <mergeCell ref="A6:A9"/>
    <mergeCell ref="A11:B11"/>
    <mergeCell ref="E7:F7"/>
    <mergeCell ref="B6:B9"/>
    <mergeCell ref="D6:F6"/>
    <mergeCell ref="G6:I6"/>
    <mergeCell ref="H7:I7"/>
    <mergeCell ref="G7:G8"/>
    <mergeCell ref="D7:D8"/>
    <mergeCell ref="C6:C8"/>
  </mergeCells>
  <pageMargins left="0.39370078740157483" right="0" top="0.78740157480314965" bottom="0.39370078740157483" header="0.31496062992125984" footer="0.31496062992125984"/>
  <pageSetup paperSize="9" scale="65" firstPageNumber="15" fitToHeight="0" orientation="landscape" useFirstPageNumber="1" r:id="rId1"/>
  <headerFooter scaleWithDoc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3" customFormat="1" ht="28.9" customHeight="1" x14ac:dyDescent="0.25">
      <c r="A18" s="14" t="s">
        <v>27</v>
      </c>
      <c r="B18" s="23" t="s">
        <v>18</v>
      </c>
      <c r="C18" s="18">
        <v>3330</v>
      </c>
      <c r="D18" s="19">
        <v>42720</v>
      </c>
      <c r="E18" s="16" t="s">
        <v>21</v>
      </c>
      <c r="F18" s="16" t="s">
        <v>36</v>
      </c>
      <c r="G18" s="24">
        <v>51</v>
      </c>
      <c r="H18" s="24">
        <v>51</v>
      </c>
      <c r="I18" s="12">
        <v>800.13</v>
      </c>
      <c r="J18" s="11">
        <v>18</v>
      </c>
      <c r="K18" s="11">
        <v>12</v>
      </c>
      <c r="L18" s="11">
        <v>6</v>
      </c>
      <c r="M18" s="25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3" customFormat="1" ht="28.9" customHeight="1" x14ac:dyDescent="0.25">
      <c r="A21" s="14" t="s">
        <v>26</v>
      </c>
      <c r="B21" s="23" t="s">
        <v>32</v>
      </c>
      <c r="C21" s="18">
        <v>3330</v>
      </c>
      <c r="D21" s="19">
        <v>42720</v>
      </c>
      <c r="E21" s="16" t="s">
        <v>14</v>
      </c>
      <c r="F21" s="16" t="s">
        <v>20</v>
      </c>
      <c r="G21" s="24">
        <v>28</v>
      </c>
      <c r="H21" s="24">
        <v>28</v>
      </c>
      <c r="I21" s="12">
        <v>522.62</v>
      </c>
      <c r="J21" s="11">
        <v>14</v>
      </c>
      <c r="K21" s="11">
        <v>13</v>
      </c>
      <c r="L21" s="11">
        <v>1</v>
      </c>
      <c r="M21" s="25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3" customFormat="1" ht="28.9" customHeight="1" x14ac:dyDescent="0.25">
      <c r="A24" s="14" t="s">
        <v>25</v>
      </c>
      <c r="B24" s="23" t="s">
        <v>19</v>
      </c>
      <c r="C24" s="18">
        <v>3330</v>
      </c>
      <c r="D24" s="19">
        <v>42720</v>
      </c>
      <c r="E24" s="16" t="s">
        <v>9</v>
      </c>
      <c r="F24" s="16" t="s">
        <v>14</v>
      </c>
      <c r="G24" s="24">
        <v>19</v>
      </c>
      <c r="H24" s="24">
        <v>19</v>
      </c>
      <c r="I24" s="12">
        <v>474.13</v>
      </c>
      <c r="J24" s="11">
        <v>10</v>
      </c>
      <c r="K24" s="11">
        <v>10</v>
      </c>
      <c r="L24" s="11">
        <v>0</v>
      </c>
      <c r="M24" s="25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3" customFormat="1" ht="31.15" customHeight="1" x14ac:dyDescent="0.25">
      <c r="A29" s="81"/>
      <c r="B29" s="82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2"/>
    </row>
    <row r="30" spans="1:24" s="3" customFormat="1" ht="28.9" customHeight="1" x14ac:dyDescent="0.25">
      <c r="A30" s="10"/>
      <c r="B30" s="23"/>
      <c r="C30" s="17"/>
      <c r="D30" s="15"/>
      <c r="E30" s="16"/>
      <c r="F30" s="16"/>
      <c r="G30" s="24"/>
      <c r="H30" s="24"/>
      <c r="I30" s="12"/>
      <c r="J30" s="11"/>
      <c r="K30" s="11"/>
      <c r="L30" s="11"/>
      <c r="M30" s="25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2"/>
    </row>
    <row r="31" spans="1:24" s="3" customFormat="1" ht="28.9" customHeight="1" x14ac:dyDescent="0.25">
      <c r="A31" s="10"/>
      <c r="B31" s="23"/>
      <c r="C31" s="17"/>
      <c r="D31" s="15"/>
      <c r="E31" s="16"/>
      <c r="F31" s="16"/>
      <c r="G31" s="24"/>
      <c r="H31" s="24"/>
      <c r="I31" s="12"/>
      <c r="J31" s="11"/>
      <c r="K31" s="11"/>
      <c r="L31" s="11"/>
      <c r="M31" s="25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2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2019-11-29T11:27:25Z</cp:lastPrinted>
  <dcterms:created xsi:type="dcterms:W3CDTF">2017-07-19T08:16:29Z</dcterms:created>
  <dcterms:modified xsi:type="dcterms:W3CDTF">2019-11-29T11:27:50Z</dcterms:modified>
</cp:coreProperties>
</file>