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0" windowWidth="17490" windowHeight="45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Лист1!$A$1:$S$62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20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5" i="1"/>
  <c r="S14" i="1" l="1"/>
  <c r="Q14" i="1"/>
  <c r="R14" i="1"/>
  <c r="P14" i="1"/>
  <c r="L14" i="1"/>
  <c r="M14" i="1"/>
  <c r="N43" i="1"/>
  <c r="N36" i="1"/>
  <c r="H36" i="1" l="1"/>
  <c r="G36" i="1"/>
  <c r="F36" i="1"/>
  <c r="E36" i="1"/>
  <c r="D39" i="1"/>
  <c r="D36" i="1" s="1"/>
  <c r="H51" i="1" l="1"/>
  <c r="G51" i="1"/>
  <c r="F51" i="1"/>
  <c r="E51" i="1"/>
  <c r="D51" i="1"/>
  <c r="C51" i="1"/>
  <c r="H29" i="1"/>
  <c r="G29" i="1"/>
  <c r="F29" i="1"/>
  <c r="E29" i="1"/>
  <c r="D29" i="1"/>
  <c r="G14" i="1" l="1"/>
  <c r="H14" i="1"/>
  <c r="F43" i="1"/>
  <c r="F14" i="1" s="1"/>
  <c r="E43" i="1"/>
  <c r="E14" i="1" s="1"/>
  <c r="D43" i="1"/>
  <c r="D14" i="1" s="1"/>
  <c r="O51" i="1" l="1"/>
  <c r="N51" i="1"/>
  <c r="O43" i="1"/>
  <c r="O36" i="1"/>
  <c r="O29" i="1"/>
  <c r="N29" i="1"/>
  <c r="N14" i="1" s="1"/>
  <c r="K51" i="1"/>
  <c r="K43" i="1"/>
  <c r="K36" i="1"/>
  <c r="K29" i="1"/>
  <c r="K14" i="1" l="1"/>
  <c r="O14" i="1"/>
  <c r="J51" i="1"/>
  <c r="J43" i="1"/>
  <c r="J36" i="1"/>
  <c r="J29" i="1"/>
  <c r="J14" i="1" l="1"/>
  <c r="I51" i="1"/>
  <c r="I43" i="1"/>
  <c r="I36" i="1"/>
  <c r="I29" i="1"/>
  <c r="C43" i="1"/>
  <c r="C36" i="1"/>
  <c r="C29" i="1"/>
  <c r="I14" i="1" l="1"/>
  <c r="C14" i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<sst xmlns="http://schemas.openxmlformats.org/spreadsheetml/2006/main" count="152" uniqueCount="100">
  <si>
    <t>№ п/п</t>
  </si>
  <si>
    <t>кв. м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</si>
  <si>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</si>
  <si>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</si>
  <si>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</si>
  <si>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</si>
  <si>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</si>
  <si>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</si>
  <si>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</si>
  <si>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</si>
  <si>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</si>
  <si>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</si>
  <si>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</si>
  <si>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</si>
  <si>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</si>
  <si>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</si>
  <si>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</si>
  <si>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>6.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</si>
  <si>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</si>
  <si>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</si>
  <si>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</si>
  <si>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</si>
  <si>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</si>
  <si>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</si>
  <si>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</si>
  <si>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</si>
  <si>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</si>
  <si>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</si>
  <si>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IV кв. 2025 г.</t>
  </si>
  <si>
    <t>в том числе: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</si>
  <si>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</si>
  <si>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</si>
  <si>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</si>
  <si>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</si>
  <si>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</si>
  <si>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>5.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</si>
  <si>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</si>
  <si>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</si>
  <si>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</si>
  <si>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</si>
  <si>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</si>
  <si>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</si>
  <si>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</si>
  <si>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</si>
  <si>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</si>
  <si>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</si>
  <si>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</si>
  <si>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</si>
  <si>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</si>
  <si>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</si>
  <si>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</si>
  <si>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</si>
  <si>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</si>
  <si>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</si>
  <si>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</si>
  <si>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</si>
  <si>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</si>
  <si>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</si>
  <si>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</si>
  <si>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</si>
  <si>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</si>
  <si>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</si>
  <si>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</si>
  <si>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</si>
  <si>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</si>
  <si>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</si>
  <si>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</si>
  <si>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</si>
  <si>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</si>
  <si>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в строящихся домах</t>
  </si>
  <si>
    <t>в домах, введённых в эксплуатацию</t>
  </si>
  <si>
    <t xml:space="preserve">ПЛАН </t>
  </si>
  <si>
    <t>строительство домов</t>
  </si>
  <si>
    <t>всего:</t>
  </si>
  <si>
    <t>выкуп жилых           помещений у собственников</t>
  </si>
  <si>
    <t>договор о развитии застроенной территории</t>
  </si>
  <si>
    <t>переселение                             в свободный жилищный фонд</t>
  </si>
  <si>
    <t>расселяемая площадь</t>
  </si>
  <si>
    <t>стоимость</t>
  </si>
  <si>
    <t>приобретаемая площадь</t>
  </si>
  <si>
    <t>Расселение в рамках Программы, связанное с приобретением жилых помещений за счёт бюджетных средств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</si>
  <si>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</si>
  <si>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</si>
  <si>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</si>
  <si>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</si>
  <si>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>Всего по этапу 2023 года:</t>
  </si>
  <si>
    <t>Всего по этапу 2024 года:</t>
  </si>
  <si>
    <t xml:space="preserve">реализации мероприятий по переселению граждан из аварийного жилищного фонда,                                                                                                                  признанного таковым до 1 января 2017 года, по способам переселения </t>
  </si>
  <si>
    <t xml:space="preserve"> ПРИЛОЖЕНИЕ № 2</t>
  </si>
  <si>
    <t>Наименование
 муниципального образования</t>
  </si>
  <si>
    <t xml:space="preserve">Всего по Программе, в рамках которой предусмотрено финансирование за счёт средств государственной корпорации – Фонда содействия реформированию жилищно-коммунального хозяйства (далее – Фонд), в том числе: </t>
  </si>
  <si>
    <t>приобретение жилых помещений                                            у застройщиков, в т.ч:</t>
  </si>
  <si>
    <t>приобретение жилых помещений у лиц,                                                     не являющихся застройщиками</t>
  </si>
  <si>
    <t>Расселение в рамках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и подлежащими сносу или реконструкции в связи с физическим износом в процессе их эксплуатации, в 2019-2025 годах» (далее – Программа), не связанное с приобретением жилых помещений и связанное 
с приобретением жилых помещений без использования бюджетных средств</t>
  </si>
  <si>
    <t xml:space="preserve">Площадь расселяемых жилых помещений (далее – расселяемая площадь), всего </t>
  </si>
  <si>
    <t>Итого по муниципальному образованию «Новоселкинское сельское поселение»</t>
  </si>
  <si>
    <t>________________________________</t>
  </si>
  <si>
    <t>2.6.</t>
  </si>
  <si>
    <t>2.7.</t>
  </si>
  <si>
    <t>2.8.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</si>
</sst>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1"/>
      <color theme="1"/>
      <name val="PT Astra Serif"/>
      <family val="1"/>
      <charset val="204"/>
    </font>
    <font>
      <b/>
      <sz val="21"/>
      <color theme="1"/>
      <name val="PT Astra Serif"/>
      <family val="1"/>
      <charset val="204"/>
    </font>
    <font>
      <b/>
      <sz val="2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4" fillId="2" borderId="0" xfId="0" applyFont="1" applyFill="1"/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4" fillId="0" borderId="0" xfId="0" applyFont="1"/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tabSelected="1" view="pageLayout" topLeftCell="A4" zoomScale="84" zoomScaleNormal="73" zoomScalePageLayoutView="84" workbookViewId="0">
      <selection activeCell="C12" sqref="C12"/>
    </sheetView>
  </sheetViews>
  <sheetFormatPr defaultRowHeight="15" x14ac:dyDescent="0.25"/>
  <cols>
    <col min="1" max="1" width="4.7109375" style="1" customWidth="1"/>
    <col min="2" max="2" width="35.5703125" style="1" customWidth="1"/>
    <col min="3" max="3" width="9.5703125" style="1" customWidth="1"/>
    <col min="4" max="4" width="8.42578125" style="1" customWidth="1"/>
    <col min="5" max="5" width="8.28515625" style="1" customWidth="1"/>
    <col min="6" max="6" width="14.85546875" style="1" customWidth="1"/>
    <col min="7" max="7" width="7.28515625" style="1" customWidth="1"/>
    <col min="8" max="8" width="9" style="1" customWidth="1"/>
    <col min="9" max="9" width="8.85546875" style="1" customWidth="1"/>
    <col min="10" max="10" width="10" style="1" customWidth="1"/>
    <col min="11" max="11" width="17.28515625" style="1" customWidth="1"/>
    <col min="12" max="12" width="7.140625" style="1" customWidth="1"/>
    <col min="13" max="13" width="6.7109375" style="1" customWidth="1"/>
    <col min="14" max="14" width="9.5703125" customWidth="1"/>
    <col min="15" max="15" width="16.85546875" customWidth="1"/>
    <col min="17" max="17" width="14.5703125" customWidth="1"/>
    <col min="18" max="18" width="6.85546875" customWidth="1"/>
    <col min="19" max="19" width="14.5703125" customWidth="1"/>
  </cols>
  <sheetData>
    <row r="1" spans="1:19" ht="27" x14ac:dyDescent="0.4">
      <c r="A1" s="26"/>
      <c r="B1" s="27"/>
      <c r="C1" s="28"/>
      <c r="D1" s="28"/>
      <c r="E1" s="28"/>
      <c r="F1" s="28"/>
      <c r="G1" s="29"/>
      <c r="H1" s="28"/>
      <c r="I1" s="28"/>
      <c r="J1" s="30"/>
      <c r="K1" s="30"/>
      <c r="L1" s="70"/>
      <c r="M1" s="70"/>
      <c r="N1" s="31"/>
      <c r="O1" s="31"/>
      <c r="P1" s="69" t="s">
        <v>88</v>
      </c>
      <c r="Q1" s="69"/>
      <c r="R1" s="69"/>
      <c r="S1" s="69"/>
    </row>
    <row r="2" spans="1:19" ht="13.15" customHeight="1" x14ac:dyDescent="0.4">
      <c r="A2" s="26"/>
      <c r="B2" s="27"/>
      <c r="C2" s="28"/>
      <c r="D2" s="28"/>
      <c r="E2" s="28"/>
      <c r="F2" s="28"/>
      <c r="G2" s="29"/>
      <c r="H2" s="28"/>
      <c r="I2" s="28"/>
      <c r="J2" s="28"/>
      <c r="K2" s="28"/>
      <c r="L2" s="32"/>
      <c r="M2" s="33"/>
      <c r="N2" s="31"/>
      <c r="O2" s="31"/>
      <c r="P2" s="46"/>
      <c r="Q2" s="46"/>
      <c r="R2" s="46"/>
      <c r="S2" s="46"/>
    </row>
    <row r="3" spans="1:19" ht="25.15" customHeight="1" x14ac:dyDescent="0.4">
      <c r="A3" s="34"/>
      <c r="B3" s="35"/>
      <c r="C3" s="36"/>
      <c r="D3" s="36"/>
      <c r="E3" s="36"/>
      <c r="F3" s="36"/>
      <c r="G3" s="37"/>
      <c r="H3" s="36"/>
      <c r="I3" s="36"/>
      <c r="J3" s="28"/>
      <c r="K3" s="28"/>
      <c r="L3" s="70"/>
      <c r="M3" s="70"/>
      <c r="N3" s="31"/>
      <c r="O3" s="31"/>
      <c r="P3" s="69" t="s">
        <v>27</v>
      </c>
      <c r="Q3" s="69"/>
      <c r="R3" s="69"/>
      <c r="S3" s="69"/>
    </row>
    <row r="4" spans="1:19" ht="14.1" customHeight="1" x14ac:dyDescent="0.4">
      <c r="A4" s="34"/>
      <c r="B4" s="35"/>
      <c r="C4" s="36"/>
      <c r="D4" s="36"/>
      <c r="E4" s="36"/>
      <c r="F4" s="36"/>
      <c r="G4" s="37"/>
      <c r="H4" s="36"/>
      <c r="I4" s="36"/>
      <c r="J4" s="30"/>
      <c r="K4" s="30"/>
      <c r="L4" s="30"/>
      <c r="M4" s="30"/>
      <c r="N4" s="31"/>
      <c r="O4" s="31"/>
      <c r="P4" s="31"/>
      <c r="Q4" s="31"/>
      <c r="R4" s="31"/>
      <c r="S4" s="31"/>
    </row>
    <row r="5" spans="1:19" ht="24.6" customHeight="1" x14ac:dyDescent="0.25">
      <c r="A5" s="71" t="s">
        <v>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58.9" customHeight="1" x14ac:dyDescent="0.25">
      <c r="A6" s="75" t="s">
        <v>87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196.5" customHeight="1" x14ac:dyDescent="0.25">
      <c r="A7" s="80" t="s">
        <v>0</v>
      </c>
      <c r="B7" s="80" t="s">
        <v>89</v>
      </c>
      <c r="C7" s="77" t="s">
        <v>94</v>
      </c>
      <c r="D7" s="50" t="s">
        <v>93</v>
      </c>
      <c r="E7" s="51"/>
      <c r="F7" s="51"/>
      <c r="G7" s="51"/>
      <c r="H7" s="52"/>
      <c r="I7" s="50" t="s">
        <v>80</v>
      </c>
      <c r="J7" s="51"/>
      <c r="K7" s="51"/>
      <c r="L7" s="51"/>
      <c r="M7" s="51"/>
      <c r="N7" s="51"/>
      <c r="O7" s="51"/>
      <c r="P7" s="51"/>
      <c r="Q7" s="51"/>
      <c r="R7" s="51"/>
      <c r="S7" s="52"/>
    </row>
    <row r="8" spans="1:19" ht="20.25" customHeight="1" x14ac:dyDescent="0.25">
      <c r="A8" s="81"/>
      <c r="B8" s="81"/>
      <c r="C8" s="78"/>
      <c r="D8" s="83" t="s">
        <v>73</v>
      </c>
      <c r="E8" s="66" t="s">
        <v>29</v>
      </c>
      <c r="F8" s="67"/>
      <c r="G8" s="67"/>
      <c r="H8" s="68"/>
      <c r="I8" s="57" t="s">
        <v>73</v>
      </c>
      <c r="J8" s="58"/>
      <c r="K8" s="59"/>
      <c r="L8" s="66" t="s">
        <v>29</v>
      </c>
      <c r="M8" s="67"/>
      <c r="N8" s="67"/>
      <c r="O8" s="67"/>
      <c r="P8" s="67"/>
      <c r="Q8" s="67"/>
      <c r="R8" s="67"/>
      <c r="S8" s="68"/>
    </row>
    <row r="9" spans="1:19" ht="36" customHeight="1" x14ac:dyDescent="0.25">
      <c r="A9" s="81"/>
      <c r="B9" s="81"/>
      <c r="C9" s="78"/>
      <c r="D9" s="84"/>
      <c r="E9" s="53" t="s">
        <v>74</v>
      </c>
      <c r="F9" s="54"/>
      <c r="G9" s="83" t="s">
        <v>75</v>
      </c>
      <c r="H9" s="83" t="s">
        <v>76</v>
      </c>
      <c r="I9" s="60"/>
      <c r="J9" s="61"/>
      <c r="K9" s="62"/>
      <c r="L9" s="53" t="s">
        <v>72</v>
      </c>
      <c r="M9" s="54"/>
      <c r="N9" s="50" t="s">
        <v>91</v>
      </c>
      <c r="O9" s="51"/>
      <c r="P9" s="51"/>
      <c r="Q9" s="52"/>
      <c r="R9" s="53" t="s">
        <v>92</v>
      </c>
      <c r="S9" s="54"/>
    </row>
    <row r="10" spans="1:19" ht="111.75" customHeight="1" x14ac:dyDescent="0.25">
      <c r="A10" s="81"/>
      <c r="B10" s="81"/>
      <c r="C10" s="78"/>
      <c r="D10" s="85"/>
      <c r="E10" s="55"/>
      <c r="F10" s="56"/>
      <c r="G10" s="85"/>
      <c r="H10" s="85"/>
      <c r="I10" s="63"/>
      <c r="J10" s="64"/>
      <c r="K10" s="65"/>
      <c r="L10" s="55"/>
      <c r="M10" s="56"/>
      <c r="N10" s="73" t="s">
        <v>69</v>
      </c>
      <c r="O10" s="74"/>
      <c r="P10" s="73" t="s">
        <v>70</v>
      </c>
      <c r="Q10" s="74"/>
      <c r="R10" s="55"/>
      <c r="S10" s="56"/>
    </row>
    <row r="11" spans="1:19" ht="89.45" customHeight="1" x14ac:dyDescent="0.25">
      <c r="A11" s="81"/>
      <c r="B11" s="81"/>
      <c r="C11" s="79"/>
      <c r="D11" s="49" t="s">
        <v>77</v>
      </c>
      <c r="E11" s="49" t="s">
        <v>77</v>
      </c>
      <c r="F11" s="49" t="s">
        <v>78</v>
      </c>
      <c r="G11" s="49" t="s">
        <v>77</v>
      </c>
      <c r="H11" s="49" t="s">
        <v>77</v>
      </c>
      <c r="I11" s="49" t="s">
        <v>77</v>
      </c>
      <c r="J11" s="49" t="s">
        <v>79</v>
      </c>
      <c r="K11" s="49" t="s">
        <v>78</v>
      </c>
      <c r="L11" s="49" t="s">
        <v>79</v>
      </c>
      <c r="M11" s="49" t="s">
        <v>78</v>
      </c>
      <c r="N11" s="49" t="s">
        <v>79</v>
      </c>
      <c r="O11" s="49" t="s">
        <v>78</v>
      </c>
      <c r="P11" s="49" t="s">
        <v>79</v>
      </c>
      <c r="Q11" s="49" t="s">
        <v>78</v>
      </c>
      <c r="R11" s="49" t="s">
        <v>79</v>
      </c>
      <c r="S11" s="49" t="s">
        <v>78</v>
      </c>
    </row>
    <row r="12" spans="1:19" ht="15" customHeight="1" x14ac:dyDescent="0.25">
      <c r="A12" s="82"/>
      <c r="B12" s="82"/>
      <c r="C12" s="38" t="s">
        <v>1</v>
      </c>
      <c r="D12" s="38" t="s">
        <v>1</v>
      </c>
      <c r="E12" s="38" t="s">
        <v>1</v>
      </c>
      <c r="F12" s="38" t="s">
        <v>2</v>
      </c>
      <c r="G12" s="38" t="s">
        <v>1</v>
      </c>
      <c r="H12" s="38" t="s">
        <v>1</v>
      </c>
      <c r="I12" s="38" t="s">
        <v>1</v>
      </c>
      <c r="J12" s="38" t="s">
        <v>1</v>
      </c>
      <c r="K12" s="38" t="s">
        <v>2</v>
      </c>
      <c r="L12" s="38" t="s">
        <v>1</v>
      </c>
      <c r="M12" s="38" t="s">
        <v>2</v>
      </c>
      <c r="N12" s="38" t="s">
        <v>1</v>
      </c>
      <c r="O12" s="38" t="s">
        <v>2</v>
      </c>
      <c r="P12" s="38" t="s">
        <v>1</v>
      </c>
      <c r="Q12" s="38" t="s">
        <v>2</v>
      </c>
      <c r="R12" s="38" t="s">
        <v>1</v>
      </c>
      <c r="S12" s="38" t="s">
        <v>2</v>
      </c>
    </row>
    <row r="13" spans="1:19" s="1" customFormat="1" x14ac:dyDescent="0.2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  <c r="R13" s="39">
        <v>18</v>
      </c>
      <c r="S13" s="39">
        <v>19</v>
      </c>
    </row>
    <row r="14" spans="1:19" s="1" customFormat="1" ht="66.75" customHeight="1" x14ac:dyDescent="0.25">
      <c r="A14" s="72" t="s">
        <v>90</v>
      </c>
      <c r="B14" s="72"/>
      <c r="C14" s="41">
        <f t="shared" ref="C14:S14" si="0">SUM(C15,C20,C29,C36,C43,C51)</f>
        <v>43059.060000000005</v>
      </c>
      <c r="D14" s="41">
        <f t="shared" si="0"/>
        <v>2442.54</v>
      </c>
      <c r="E14" s="41">
        <f t="shared" si="0"/>
        <v>1999.79</v>
      </c>
      <c r="F14" s="44">
        <f t="shared" si="0"/>
        <v>63773314.770000003</v>
      </c>
      <c r="G14" s="41">
        <f t="shared" si="0"/>
        <v>0</v>
      </c>
      <c r="H14" s="41">
        <f t="shared" si="0"/>
        <v>442.75</v>
      </c>
      <c r="I14" s="41">
        <f t="shared" si="0"/>
        <v>40616.520000000004</v>
      </c>
      <c r="J14" s="41">
        <f t="shared" si="0"/>
        <v>49313.16</v>
      </c>
      <c r="K14" s="44">
        <f t="shared" si="0"/>
        <v>1851805832.6000001</v>
      </c>
      <c r="L14" s="41">
        <f t="shared" si="0"/>
        <v>0</v>
      </c>
      <c r="M14" s="41">
        <f t="shared" si="0"/>
        <v>0</v>
      </c>
      <c r="N14" s="41">
        <f t="shared" si="0"/>
        <v>46145.45</v>
      </c>
      <c r="O14" s="44">
        <f t="shared" si="0"/>
        <v>1745265233.6599998</v>
      </c>
      <c r="P14" s="41">
        <f t="shared" si="0"/>
        <v>2705.88</v>
      </c>
      <c r="Q14" s="44">
        <f t="shared" si="0"/>
        <v>91248164.890000001</v>
      </c>
      <c r="R14" s="41">
        <f t="shared" si="0"/>
        <v>461.83</v>
      </c>
      <c r="S14" s="44">
        <f t="shared" si="0"/>
        <v>15292434.049999999</v>
      </c>
    </row>
    <row r="15" spans="1:19" s="1" customFormat="1" ht="15" customHeight="1" x14ac:dyDescent="0.25">
      <c r="A15" s="43" t="s">
        <v>31</v>
      </c>
      <c r="B15" s="47" t="s">
        <v>81</v>
      </c>
      <c r="C15" s="41">
        <f>SUM(C16:C19)</f>
        <v>4696.0499999999993</v>
      </c>
      <c r="D15" s="41">
        <f t="shared" ref="D15:S15" si="1">SUM(D16:D19)</f>
        <v>1177.4099999999999</v>
      </c>
      <c r="E15" s="41">
        <f t="shared" si="1"/>
        <v>1156.51</v>
      </c>
      <c r="F15" s="44">
        <f t="shared" si="1"/>
        <v>36199745.329999998</v>
      </c>
      <c r="G15" s="41">
        <f t="shared" si="1"/>
        <v>0</v>
      </c>
      <c r="H15" s="41">
        <f t="shared" si="1"/>
        <v>20.9</v>
      </c>
      <c r="I15" s="41">
        <f t="shared" si="1"/>
        <v>3518.64</v>
      </c>
      <c r="J15" s="41">
        <f t="shared" si="1"/>
        <v>4478.82</v>
      </c>
      <c r="K15" s="44">
        <f t="shared" si="1"/>
        <v>150861546.29000002</v>
      </c>
      <c r="L15" s="41">
        <f t="shared" si="1"/>
        <v>0</v>
      </c>
      <c r="M15" s="41">
        <f t="shared" si="1"/>
        <v>0</v>
      </c>
      <c r="N15" s="41">
        <f t="shared" si="1"/>
        <v>1951.3400000000001</v>
      </c>
      <c r="O15" s="44">
        <f t="shared" si="1"/>
        <v>67076978.120000005</v>
      </c>
      <c r="P15" s="41">
        <f t="shared" si="1"/>
        <v>2132.98</v>
      </c>
      <c r="Q15" s="44">
        <f t="shared" si="1"/>
        <v>70885291.640000001</v>
      </c>
      <c r="R15" s="41">
        <f t="shared" si="1"/>
        <v>394.5</v>
      </c>
      <c r="S15" s="44">
        <f t="shared" si="1"/>
        <v>12899276.529999999</v>
      </c>
    </row>
    <row r="16" spans="1:19" s="1" customFormat="1" ht="30" customHeight="1" x14ac:dyDescent="0.25">
      <c r="A16" s="43" t="s">
        <v>36</v>
      </c>
      <c r="B16" s="48" t="s">
        <v>30</v>
      </c>
      <c r="C16" s="41">
        <v>1572.13</v>
      </c>
      <c r="D16" s="41">
        <v>489.03</v>
      </c>
      <c r="E16" s="41">
        <v>489.03</v>
      </c>
      <c r="F16" s="44">
        <v>15902999.279999999</v>
      </c>
      <c r="G16" s="45">
        <v>0</v>
      </c>
      <c r="H16" s="45">
        <v>0</v>
      </c>
      <c r="I16" s="41">
        <v>1083.0999999999999</v>
      </c>
      <c r="J16" s="41">
        <v>1380.08</v>
      </c>
      <c r="K16" s="42">
        <v>45125855.840000004</v>
      </c>
      <c r="L16" s="45">
        <v>0</v>
      </c>
      <c r="M16" s="45">
        <v>0</v>
      </c>
      <c r="N16" s="41">
        <v>0</v>
      </c>
      <c r="O16" s="42">
        <v>0</v>
      </c>
      <c r="P16" s="41">
        <v>1380.08</v>
      </c>
      <c r="Q16" s="42">
        <v>45125855.840000004</v>
      </c>
      <c r="R16" s="41">
        <v>0</v>
      </c>
      <c r="S16" s="41">
        <v>0</v>
      </c>
    </row>
    <row r="17" spans="1:19" s="1" customFormat="1" ht="28.15" customHeight="1" x14ac:dyDescent="0.25">
      <c r="A17" s="43" t="s">
        <v>37</v>
      </c>
      <c r="B17" s="48" t="s">
        <v>6</v>
      </c>
      <c r="C17" s="41">
        <v>560.53</v>
      </c>
      <c r="D17" s="41">
        <v>118.92</v>
      </c>
      <c r="E17" s="41">
        <v>98.02</v>
      </c>
      <c r="F17" s="44">
        <v>1675542.96</v>
      </c>
      <c r="G17" s="45">
        <v>0</v>
      </c>
      <c r="H17" s="45">
        <v>20.9</v>
      </c>
      <c r="I17" s="41">
        <v>441.61</v>
      </c>
      <c r="J17" s="41">
        <v>529.94000000000005</v>
      </c>
      <c r="K17" s="42">
        <v>17327978.120000001</v>
      </c>
      <c r="L17" s="45">
        <v>0</v>
      </c>
      <c r="M17" s="45">
        <v>0</v>
      </c>
      <c r="N17" s="41">
        <v>529.94000000000005</v>
      </c>
      <c r="O17" s="42">
        <v>17327978.120000001</v>
      </c>
      <c r="P17" s="41">
        <v>0</v>
      </c>
      <c r="Q17" s="41">
        <v>0</v>
      </c>
      <c r="R17" s="41">
        <v>0</v>
      </c>
      <c r="S17" s="41">
        <v>0</v>
      </c>
    </row>
    <row r="18" spans="1:19" s="1" customFormat="1" ht="28.15" customHeight="1" x14ac:dyDescent="0.25">
      <c r="A18" s="43" t="s">
        <v>38</v>
      </c>
      <c r="B18" s="48" t="s">
        <v>4</v>
      </c>
      <c r="C18" s="41">
        <v>1119.0999999999999</v>
      </c>
      <c r="D18" s="41">
        <v>569.46</v>
      </c>
      <c r="E18" s="41">
        <v>569.46</v>
      </c>
      <c r="F18" s="44">
        <v>18621203.09</v>
      </c>
      <c r="G18" s="45">
        <v>0</v>
      </c>
      <c r="H18" s="45">
        <v>0</v>
      </c>
      <c r="I18" s="41">
        <v>549.64</v>
      </c>
      <c r="J18" s="41">
        <v>801.6</v>
      </c>
      <c r="K18" s="42">
        <v>26210632.329999998</v>
      </c>
      <c r="L18" s="45">
        <v>0</v>
      </c>
      <c r="M18" s="45">
        <v>0</v>
      </c>
      <c r="N18" s="41">
        <v>0</v>
      </c>
      <c r="O18" s="42">
        <v>0</v>
      </c>
      <c r="P18" s="41">
        <v>407.1</v>
      </c>
      <c r="Q18" s="44">
        <v>13311355.800000001</v>
      </c>
      <c r="R18" s="41">
        <v>394.5</v>
      </c>
      <c r="S18" s="44">
        <v>12899276.529999999</v>
      </c>
    </row>
    <row r="19" spans="1:19" s="1" customFormat="1" ht="28.15" customHeight="1" x14ac:dyDescent="0.25">
      <c r="A19" s="43" t="s">
        <v>39</v>
      </c>
      <c r="B19" s="48" t="s">
        <v>22</v>
      </c>
      <c r="C19" s="41">
        <v>1444.29</v>
      </c>
      <c r="D19" s="41">
        <v>0</v>
      </c>
      <c r="E19" s="41">
        <v>0</v>
      </c>
      <c r="F19" s="44">
        <v>0</v>
      </c>
      <c r="G19" s="45">
        <v>0</v>
      </c>
      <c r="H19" s="45">
        <v>0</v>
      </c>
      <c r="I19" s="41">
        <v>1444.29</v>
      </c>
      <c r="J19" s="41">
        <v>1767.2</v>
      </c>
      <c r="K19" s="42">
        <v>62197080</v>
      </c>
      <c r="L19" s="45">
        <v>0</v>
      </c>
      <c r="M19" s="45">
        <v>0</v>
      </c>
      <c r="N19" s="41">
        <v>1421.4</v>
      </c>
      <c r="O19" s="42">
        <v>49749000</v>
      </c>
      <c r="P19" s="41">
        <v>345.8</v>
      </c>
      <c r="Q19" s="44">
        <v>12448080</v>
      </c>
      <c r="R19" s="41">
        <v>0</v>
      </c>
      <c r="S19" s="41">
        <v>0</v>
      </c>
    </row>
    <row r="20" spans="1:19" s="3" customFormat="1" ht="15" customHeight="1" x14ac:dyDescent="0.25">
      <c r="A20" s="43" t="s">
        <v>32</v>
      </c>
      <c r="B20" s="47" t="s">
        <v>82</v>
      </c>
      <c r="C20" s="45">
        <f t="shared" ref="C20:S20" si="2">SUM(C21:C28)</f>
        <v>8221.1</v>
      </c>
      <c r="D20" s="45">
        <f t="shared" si="2"/>
        <v>578.25</v>
      </c>
      <c r="E20" s="45">
        <f t="shared" si="2"/>
        <v>156.4</v>
      </c>
      <c r="F20" s="44">
        <f t="shared" si="2"/>
        <v>5113967.2</v>
      </c>
      <c r="G20" s="45">
        <f t="shared" si="2"/>
        <v>0</v>
      </c>
      <c r="H20" s="45">
        <f t="shared" si="2"/>
        <v>421.85</v>
      </c>
      <c r="I20" s="45">
        <f t="shared" si="2"/>
        <v>7642.8499999999995</v>
      </c>
      <c r="J20" s="45">
        <f t="shared" si="2"/>
        <v>9282.5</v>
      </c>
      <c r="K20" s="44">
        <f t="shared" si="2"/>
        <v>360301776.53000003</v>
      </c>
      <c r="L20" s="45">
        <f t="shared" si="2"/>
        <v>0</v>
      </c>
      <c r="M20" s="45">
        <f t="shared" si="2"/>
        <v>0</v>
      </c>
      <c r="N20" s="45">
        <f t="shared" si="2"/>
        <v>8642.27</v>
      </c>
      <c r="O20" s="44">
        <f t="shared" si="2"/>
        <v>337545745.75999999</v>
      </c>
      <c r="P20" s="45">
        <f t="shared" si="2"/>
        <v>572.9</v>
      </c>
      <c r="Q20" s="44">
        <f t="shared" si="2"/>
        <v>20362873.25</v>
      </c>
      <c r="R20" s="45">
        <f t="shared" si="2"/>
        <v>67.33</v>
      </c>
      <c r="S20" s="44">
        <f t="shared" si="2"/>
        <v>2393157.52</v>
      </c>
    </row>
    <row r="21" spans="1:19" s="3" customFormat="1" ht="28.15" customHeight="1" x14ac:dyDescent="0.25">
      <c r="A21" s="43" t="s">
        <v>40</v>
      </c>
      <c r="B21" s="48" t="s">
        <v>16</v>
      </c>
      <c r="C21" s="45">
        <v>479.53</v>
      </c>
      <c r="D21" s="45">
        <v>0</v>
      </c>
      <c r="E21" s="45">
        <v>0</v>
      </c>
      <c r="F21" s="44">
        <v>0</v>
      </c>
      <c r="G21" s="45">
        <v>0</v>
      </c>
      <c r="H21" s="41">
        <v>0</v>
      </c>
      <c r="I21" s="45">
        <v>479.53</v>
      </c>
      <c r="J21" s="45">
        <v>572.9</v>
      </c>
      <c r="K21" s="44">
        <v>20362873.25</v>
      </c>
      <c r="L21" s="45">
        <v>0</v>
      </c>
      <c r="M21" s="45">
        <v>0</v>
      </c>
      <c r="N21" s="45">
        <v>0</v>
      </c>
      <c r="O21" s="45">
        <v>0</v>
      </c>
      <c r="P21" s="45">
        <v>572.9</v>
      </c>
      <c r="Q21" s="44">
        <v>20362873.25</v>
      </c>
      <c r="R21" s="41">
        <v>0</v>
      </c>
      <c r="S21" s="41">
        <v>0</v>
      </c>
    </row>
    <row r="22" spans="1:19" s="3" customFormat="1" ht="28.15" customHeight="1" x14ac:dyDescent="0.25">
      <c r="A22" s="43" t="s">
        <v>41</v>
      </c>
      <c r="B22" s="48" t="s">
        <v>30</v>
      </c>
      <c r="C22" s="45">
        <v>456.28</v>
      </c>
      <c r="D22" s="45">
        <v>0</v>
      </c>
      <c r="E22" s="45">
        <v>0</v>
      </c>
      <c r="F22" s="44">
        <v>0</v>
      </c>
      <c r="G22" s="45">
        <v>0</v>
      </c>
      <c r="H22" s="41">
        <v>0</v>
      </c>
      <c r="I22" s="45">
        <v>456.28</v>
      </c>
      <c r="J22" s="45">
        <v>547.54</v>
      </c>
      <c r="K22" s="44">
        <v>19461619.59</v>
      </c>
      <c r="L22" s="45">
        <v>0</v>
      </c>
      <c r="M22" s="45">
        <v>0</v>
      </c>
      <c r="N22" s="45">
        <v>547.54</v>
      </c>
      <c r="O22" s="44">
        <v>19461619.59</v>
      </c>
      <c r="P22" s="45">
        <v>0</v>
      </c>
      <c r="Q22" s="44">
        <v>0</v>
      </c>
      <c r="R22" s="41">
        <v>0</v>
      </c>
      <c r="S22" s="41">
        <v>0</v>
      </c>
    </row>
    <row r="23" spans="1:19" s="3" customFormat="1" ht="28.15" customHeight="1" x14ac:dyDescent="0.25">
      <c r="A23" s="43" t="s">
        <v>42</v>
      </c>
      <c r="B23" s="48" t="s">
        <v>7</v>
      </c>
      <c r="C23" s="45">
        <v>205.5</v>
      </c>
      <c r="D23" s="45">
        <v>156.4</v>
      </c>
      <c r="E23" s="45">
        <v>156.4</v>
      </c>
      <c r="F23" s="44">
        <v>5113967.2</v>
      </c>
      <c r="G23" s="45">
        <v>0</v>
      </c>
      <c r="H23" s="41">
        <v>0</v>
      </c>
      <c r="I23" s="45">
        <v>49.1</v>
      </c>
      <c r="J23" s="45">
        <v>67.33</v>
      </c>
      <c r="K23" s="44">
        <v>2393157.52</v>
      </c>
      <c r="L23" s="45">
        <v>0</v>
      </c>
      <c r="M23" s="45">
        <v>0</v>
      </c>
      <c r="N23" s="44">
        <v>0</v>
      </c>
      <c r="O23" s="44">
        <v>0</v>
      </c>
      <c r="P23" s="41">
        <v>0</v>
      </c>
      <c r="Q23" s="41">
        <v>0</v>
      </c>
      <c r="R23" s="45">
        <v>67.33</v>
      </c>
      <c r="S23" s="44">
        <v>2393157.52</v>
      </c>
    </row>
    <row r="24" spans="1:19" s="3" customFormat="1" ht="28.15" customHeight="1" x14ac:dyDescent="0.25">
      <c r="A24" s="43" t="s">
        <v>43</v>
      </c>
      <c r="B24" s="48" t="s">
        <v>10</v>
      </c>
      <c r="C24" s="45">
        <v>865.3</v>
      </c>
      <c r="D24" s="45">
        <v>0</v>
      </c>
      <c r="E24" s="45">
        <v>0</v>
      </c>
      <c r="F24" s="44">
        <v>0</v>
      </c>
      <c r="G24" s="45">
        <v>0</v>
      </c>
      <c r="H24" s="41">
        <v>0</v>
      </c>
      <c r="I24" s="45">
        <v>865.3</v>
      </c>
      <c r="J24" s="45">
        <v>1038.3599999999999</v>
      </c>
      <c r="K24" s="44">
        <v>36907467.840000004</v>
      </c>
      <c r="L24" s="45">
        <v>0</v>
      </c>
      <c r="M24" s="45">
        <v>0</v>
      </c>
      <c r="N24" s="45">
        <v>1038.3599999999999</v>
      </c>
      <c r="O24" s="44">
        <v>36907467.840000004</v>
      </c>
      <c r="P24" s="45">
        <v>0</v>
      </c>
      <c r="Q24" s="44">
        <v>0</v>
      </c>
      <c r="R24" s="41">
        <v>0</v>
      </c>
      <c r="S24" s="41">
        <v>0</v>
      </c>
    </row>
    <row r="25" spans="1:19" s="3" customFormat="1" ht="28.15" customHeight="1" x14ac:dyDescent="0.25">
      <c r="A25" s="43" t="s">
        <v>44</v>
      </c>
      <c r="B25" s="48" t="s">
        <v>6</v>
      </c>
      <c r="C25" s="45">
        <v>201.7</v>
      </c>
      <c r="D25" s="45">
        <v>0</v>
      </c>
      <c r="E25" s="45">
        <v>0</v>
      </c>
      <c r="F25" s="44">
        <v>0</v>
      </c>
      <c r="G25" s="45">
        <v>0</v>
      </c>
      <c r="H25" s="41">
        <v>0</v>
      </c>
      <c r="I25" s="45">
        <v>201.7</v>
      </c>
      <c r="J25" s="45">
        <v>242.04</v>
      </c>
      <c r="K25" s="44">
        <v>8603069.7599999998</v>
      </c>
      <c r="L25" s="45">
        <v>0</v>
      </c>
      <c r="M25" s="45">
        <v>0</v>
      </c>
      <c r="N25" s="45">
        <v>242.04</v>
      </c>
      <c r="O25" s="44">
        <v>8603069.7599999998</v>
      </c>
      <c r="P25" s="45">
        <v>0</v>
      </c>
      <c r="Q25" s="44">
        <v>0</v>
      </c>
      <c r="R25" s="41">
        <v>0</v>
      </c>
      <c r="S25" s="41">
        <v>0</v>
      </c>
    </row>
    <row r="26" spans="1:19" s="3" customFormat="1" ht="28.15" customHeight="1" x14ac:dyDescent="0.25">
      <c r="A26" s="43" t="s">
        <v>97</v>
      </c>
      <c r="B26" s="48" t="s">
        <v>24</v>
      </c>
      <c r="C26" s="45">
        <v>1230.94</v>
      </c>
      <c r="D26" s="45">
        <v>211.61</v>
      </c>
      <c r="E26" s="44">
        <v>0</v>
      </c>
      <c r="F26" s="44">
        <v>0</v>
      </c>
      <c r="G26" s="45">
        <v>0</v>
      </c>
      <c r="H26" s="45">
        <v>211.61</v>
      </c>
      <c r="I26" s="45">
        <v>1019.33</v>
      </c>
      <c r="J26" s="45">
        <v>1328.4</v>
      </c>
      <c r="K26" s="44">
        <v>53136308.57</v>
      </c>
      <c r="L26" s="45">
        <v>0</v>
      </c>
      <c r="M26" s="45">
        <v>0</v>
      </c>
      <c r="N26" s="45">
        <v>1328.4</v>
      </c>
      <c r="O26" s="44">
        <v>53136308.57</v>
      </c>
      <c r="P26" s="41">
        <v>0</v>
      </c>
      <c r="Q26" s="41">
        <v>0</v>
      </c>
      <c r="R26" s="41">
        <v>0</v>
      </c>
      <c r="S26" s="41">
        <v>0</v>
      </c>
    </row>
    <row r="27" spans="1:19" s="3" customFormat="1" ht="28.15" customHeight="1" x14ac:dyDescent="0.25">
      <c r="A27" s="43" t="s">
        <v>98</v>
      </c>
      <c r="B27" s="48" t="s">
        <v>21</v>
      </c>
      <c r="C27" s="45">
        <v>2067.7399999999998</v>
      </c>
      <c r="D27" s="45">
        <v>0</v>
      </c>
      <c r="E27" s="44">
        <v>0</v>
      </c>
      <c r="F27" s="44">
        <v>0</v>
      </c>
      <c r="G27" s="45">
        <v>0</v>
      </c>
      <c r="H27" s="41">
        <v>0</v>
      </c>
      <c r="I27" s="45">
        <v>2067.7399999999998</v>
      </c>
      <c r="J27" s="45">
        <v>2481.29</v>
      </c>
      <c r="K27" s="44">
        <v>99251520</v>
      </c>
      <c r="L27" s="45">
        <v>0</v>
      </c>
      <c r="M27" s="45">
        <v>0</v>
      </c>
      <c r="N27" s="45">
        <v>2481.29</v>
      </c>
      <c r="O27" s="44">
        <v>99251520</v>
      </c>
      <c r="P27" s="41">
        <v>0</v>
      </c>
      <c r="Q27" s="41">
        <v>0</v>
      </c>
      <c r="R27" s="41">
        <v>0</v>
      </c>
      <c r="S27" s="41">
        <v>0</v>
      </c>
    </row>
    <row r="28" spans="1:19" s="3" customFormat="1" ht="28.15" customHeight="1" x14ac:dyDescent="0.25">
      <c r="A28" s="43" t="s">
        <v>99</v>
      </c>
      <c r="B28" s="48" t="s">
        <v>22</v>
      </c>
      <c r="C28" s="45">
        <v>2714.11</v>
      </c>
      <c r="D28" s="45">
        <v>210.24</v>
      </c>
      <c r="E28" s="44">
        <v>0</v>
      </c>
      <c r="F28" s="44">
        <v>0</v>
      </c>
      <c r="G28" s="45">
        <v>0</v>
      </c>
      <c r="H28" s="45">
        <v>210.24</v>
      </c>
      <c r="I28" s="45">
        <v>2503.87</v>
      </c>
      <c r="J28" s="45">
        <v>3004.64</v>
      </c>
      <c r="K28" s="44">
        <v>120185760</v>
      </c>
      <c r="L28" s="45">
        <v>0</v>
      </c>
      <c r="M28" s="45">
        <v>0</v>
      </c>
      <c r="N28" s="45">
        <v>3004.64</v>
      </c>
      <c r="O28" s="44">
        <v>120185760</v>
      </c>
      <c r="P28" s="41">
        <v>0</v>
      </c>
      <c r="Q28" s="41">
        <v>0</v>
      </c>
      <c r="R28" s="41">
        <v>0</v>
      </c>
      <c r="S28" s="41">
        <v>0</v>
      </c>
    </row>
    <row r="29" spans="1:19" s="22" customFormat="1" ht="15" customHeight="1" x14ac:dyDescent="0.25">
      <c r="A29" s="43" t="s">
        <v>33</v>
      </c>
      <c r="B29" s="47" t="s">
        <v>83</v>
      </c>
      <c r="C29" s="45">
        <f t="shared" ref="C29:K29" si="3">SUM(C30:C35)</f>
        <v>5177.05</v>
      </c>
      <c r="D29" s="45">
        <f t="shared" si="3"/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5177.05</v>
      </c>
      <c r="J29" s="45">
        <f t="shared" si="3"/>
        <v>6225.8899999999994</v>
      </c>
      <c r="K29" s="44">
        <f t="shared" si="3"/>
        <v>239641771.68000001</v>
      </c>
      <c r="L29" s="45">
        <v>0</v>
      </c>
      <c r="M29" s="45">
        <v>0</v>
      </c>
      <c r="N29" s="45">
        <f>SUM(N30:N35)</f>
        <v>6225.8899999999994</v>
      </c>
      <c r="O29" s="44">
        <f>SUM(O30:O35)</f>
        <v>239641771.68000001</v>
      </c>
      <c r="P29" s="45">
        <v>0</v>
      </c>
      <c r="Q29" s="45">
        <v>0</v>
      </c>
      <c r="R29" s="45">
        <v>0</v>
      </c>
      <c r="S29" s="45">
        <v>0</v>
      </c>
    </row>
    <row r="30" spans="1:19" s="22" customFormat="1" ht="28.15" customHeight="1" x14ac:dyDescent="0.25">
      <c r="A30" s="43" t="s">
        <v>45</v>
      </c>
      <c r="B30" s="48" t="s">
        <v>7</v>
      </c>
      <c r="C30" s="45">
        <v>927.01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927.01</v>
      </c>
      <c r="J30" s="45">
        <v>1112.4100000000001</v>
      </c>
      <c r="K30" s="44">
        <v>39539572.130000003</v>
      </c>
      <c r="L30" s="45">
        <v>0</v>
      </c>
      <c r="M30" s="45">
        <v>0</v>
      </c>
      <c r="N30" s="45">
        <v>1112.4100000000001</v>
      </c>
      <c r="O30" s="44">
        <v>39539572.130000003</v>
      </c>
      <c r="P30" s="45">
        <v>0</v>
      </c>
      <c r="Q30" s="45">
        <v>0</v>
      </c>
      <c r="R30" s="45">
        <v>0</v>
      </c>
      <c r="S30" s="45">
        <v>0</v>
      </c>
    </row>
    <row r="31" spans="1:19" s="22" customFormat="1" ht="28.15" customHeight="1" x14ac:dyDescent="0.25">
      <c r="A31" s="43" t="s">
        <v>46</v>
      </c>
      <c r="B31" s="48" t="s">
        <v>23</v>
      </c>
      <c r="C31" s="45">
        <v>188.42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188.42</v>
      </c>
      <c r="J31" s="45">
        <v>226.1</v>
      </c>
      <c r="K31" s="44">
        <v>8036640.5700000003</v>
      </c>
      <c r="L31" s="45">
        <v>0</v>
      </c>
      <c r="M31" s="45">
        <v>0</v>
      </c>
      <c r="N31" s="45">
        <v>226.1</v>
      </c>
      <c r="O31" s="44">
        <v>8036640.5700000003</v>
      </c>
      <c r="P31" s="45">
        <v>0</v>
      </c>
      <c r="Q31" s="45">
        <v>0</v>
      </c>
      <c r="R31" s="45">
        <v>0</v>
      </c>
      <c r="S31" s="45">
        <v>0</v>
      </c>
    </row>
    <row r="32" spans="1:19" s="22" customFormat="1" ht="28.15" customHeight="1" x14ac:dyDescent="0.25">
      <c r="A32" s="43" t="s">
        <v>47</v>
      </c>
      <c r="B32" s="48" t="s">
        <v>4</v>
      </c>
      <c r="C32" s="45">
        <v>630.22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630.22</v>
      </c>
      <c r="J32" s="45">
        <v>769.7</v>
      </c>
      <c r="K32" s="44">
        <v>27358358.98</v>
      </c>
      <c r="L32" s="45">
        <v>0</v>
      </c>
      <c r="M32" s="45">
        <v>0</v>
      </c>
      <c r="N32" s="45">
        <v>769.7</v>
      </c>
      <c r="O32" s="44">
        <v>27358358.98</v>
      </c>
      <c r="P32" s="45">
        <v>0</v>
      </c>
      <c r="Q32" s="45">
        <v>0</v>
      </c>
      <c r="R32" s="45">
        <v>0</v>
      </c>
      <c r="S32" s="45">
        <v>0</v>
      </c>
    </row>
    <row r="33" spans="1:19" s="22" customFormat="1" ht="28.15" customHeight="1" x14ac:dyDescent="0.25">
      <c r="A33" s="43" t="s">
        <v>48</v>
      </c>
      <c r="B33" s="48" t="s">
        <v>24</v>
      </c>
      <c r="C33" s="45">
        <v>1379.05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1379.05</v>
      </c>
      <c r="J33" s="45">
        <v>1654.86</v>
      </c>
      <c r="K33" s="44">
        <v>66194400</v>
      </c>
      <c r="L33" s="45">
        <v>0</v>
      </c>
      <c r="M33" s="45">
        <v>0</v>
      </c>
      <c r="N33" s="45">
        <v>1654.86</v>
      </c>
      <c r="O33" s="44">
        <v>66194400</v>
      </c>
      <c r="P33" s="45">
        <v>0</v>
      </c>
      <c r="Q33" s="45">
        <v>0</v>
      </c>
      <c r="R33" s="45">
        <v>0</v>
      </c>
      <c r="S33" s="45">
        <v>0</v>
      </c>
    </row>
    <row r="34" spans="1:19" s="22" customFormat="1" ht="28.15" customHeight="1" x14ac:dyDescent="0.25">
      <c r="A34" s="43" t="s">
        <v>49</v>
      </c>
      <c r="B34" s="48" t="s">
        <v>21</v>
      </c>
      <c r="C34" s="45">
        <v>1897.4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1897.4</v>
      </c>
      <c r="J34" s="45">
        <v>2276.88</v>
      </c>
      <c r="K34" s="44">
        <v>91075200</v>
      </c>
      <c r="L34" s="45">
        <v>0</v>
      </c>
      <c r="M34" s="45">
        <v>0</v>
      </c>
      <c r="N34" s="45">
        <v>2276.88</v>
      </c>
      <c r="O34" s="44">
        <v>91075200</v>
      </c>
      <c r="P34" s="45">
        <v>0</v>
      </c>
      <c r="Q34" s="45">
        <v>0</v>
      </c>
      <c r="R34" s="45">
        <v>0</v>
      </c>
      <c r="S34" s="45">
        <v>0</v>
      </c>
    </row>
    <row r="35" spans="1:19" s="22" customFormat="1" ht="28.15" customHeight="1" x14ac:dyDescent="0.25">
      <c r="A35" s="43" t="s">
        <v>50</v>
      </c>
      <c r="B35" s="48" t="s">
        <v>22</v>
      </c>
      <c r="C35" s="45">
        <v>154.94999999999999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154.94999999999999</v>
      </c>
      <c r="J35" s="45">
        <v>185.94</v>
      </c>
      <c r="K35" s="44">
        <v>7437600</v>
      </c>
      <c r="L35" s="45">
        <v>0</v>
      </c>
      <c r="M35" s="45">
        <v>0</v>
      </c>
      <c r="N35" s="45">
        <v>185.94</v>
      </c>
      <c r="O35" s="44">
        <v>7437600</v>
      </c>
      <c r="P35" s="45">
        <v>0</v>
      </c>
      <c r="Q35" s="45">
        <v>0</v>
      </c>
      <c r="R35" s="45">
        <v>0</v>
      </c>
      <c r="S35" s="45">
        <v>0</v>
      </c>
    </row>
    <row r="36" spans="1:19" s="3" customFormat="1" ht="15" customHeight="1" x14ac:dyDescent="0.25">
      <c r="A36" s="43" t="s">
        <v>34</v>
      </c>
      <c r="B36" s="47" t="s">
        <v>84</v>
      </c>
      <c r="C36" s="45">
        <f t="shared" ref="C36:H36" si="4">SUM(C37:C42)</f>
        <v>8537.43</v>
      </c>
      <c r="D36" s="45">
        <f t="shared" si="4"/>
        <v>80</v>
      </c>
      <c r="E36" s="45">
        <f t="shared" si="4"/>
        <v>80</v>
      </c>
      <c r="F36" s="44">
        <f t="shared" si="4"/>
        <v>2615840</v>
      </c>
      <c r="G36" s="45">
        <f t="shared" si="4"/>
        <v>0</v>
      </c>
      <c r="H36" s="45">
        <f t="shared" si="4"/>
        <v>0</v>
      </c>
      <c r="I36" s="45">
        <f t="shared" ref="I36:K36" si="5">SUM(I37:I42)</f>
        <v>8457.43</v>
      </c>
      <c r="J36" s="45">
        <f t="shared" si="5"/>
        <v>10171.32</v>
      </c>
      <c r="K36" s="44">
        <f t="shared" si="5"/>
        <v>385125792.34000003</v>
      </c>
      <c r="L36" s="45">
        <v>0</v>
      </c>
      <c r="M36" s="45">
        <v>0</v>
      </c>
      <c r="N36" s="45">
        <f t="shared" ref="N36" si="6">SUM(N37:N42)</f>
        <v>10171.32</v>
      </c>
      <c r="O36" s="44">
        <f t="shared" ref="O36" si="7">SUM(O37:O42)</f>
        <v>385125792.34000003</v>
      </c>
      <c r="P36" s="45">
        <v>0</v>
      </c>
      <c r="Q36" s="45">
        <v>0</v>
      </c>
      <c r="R36" s="45">
        <v>0</v>
      </c>
      <c r="S36" s="45">
        <v>0</v>
      </c>
    </row>
    <row r="37" spans="1:19" s="3" customFormat="1" ht="28.15" customHeight="1" x14ac:dyDescent="0.25">
      <c r="A37" s="43" t="s">
        <v>51</v>
      </c>
      <c r="B37" s="48" t="s">
        <v>30</v>
      </c>
      <c r="C37" s="45">
        <v>316.39999999999998</v>
      </c>
      <c r="D37" s="45">
        <v>0</v>
      </c>
      <c r="E37" s="45">
        <v>0</v>
      </c>
      <c r="F37" s="44">
        <v>0</v>
      </c>
      <c r="G37" s="45">
        <v>0</v>
      </c>
      <c r="H37" s="45">
        <v>0</v>
      </c>
      <c r="I37" s="45">
        <v>316.39999999999998</v>
      </c>
      <c r="J37" s="45">
        <v>379.68</v>
      </c>
      <c r="K37" s="44">
        <v>13495345.92</v>
      </c>
      <c r="L37" s="45">
        <v>0</v>
      </c>
      <c r="M37" s="45">
        <v>0</v>
      </c>
      <c r="N37" s="45">
        <v>379.68</v>
      </c>
      <c r="O37" s="44">
        <v>13495345.92</v>
      </c>
      <c r="P37" s="45">
        <v>0</v>
      </c>
      <c r="Q37" s="45">
        <v>0</v>
      </c>
      <c r="R37" s="45">
        <v>0</v>
      </c>
      <c r="S37" s="45">
        <v>0</v>
      </c>
    </row>
    <row r="38" spans="1:19" s="3" customFormat="1" ht="28.15" customHeight="1" x14ac:dyDescent="0.25">
      <c r="A38" s="43" t="s">
        <v>52</v>
      </c>
      <c r="B38" s="48" t="s">
        <v>7</v>
      </c>
      <c r="C38" s="45">
        <v>979</v>
      </c>
      <c r="D38" s="45">
        <v>0</v>
      </c>
      <c r="E38" s="45">
        <v>0</v>
      </c>
      <c r="F38" s="44">
        <v>0</v>
      </c>
      <c r="G38" s="45">
        <v>0</v>
      </c>
      <c r="H38" s="45">
        <v>0</v>
      </c>
      <c r="I38" s="45">
        <v>979</v>
      </c>
      <c r="J38" s="45">
        <v>1174.8</v>
      </c>
      <c r="K38" s="44">
        <v>41757091.200000003</v>
      </c>
      <c r="L38" s="45">
        <v>0</v>
      </c>
      <c r="M38" s="45">
        <v>0</v>
      </c>
      <c r="N38" s="45">
        <v>1174.8</v>
      </c>
      <c r="O38" s="44">
        <v>41757091.200000003</v>
      </c>
      <c r="P38" s="45">
        <v>0</v>
      </c>
      <c r="Q38" s="45">
        <v>0</v>
      </c>
      <c r="R38" s="45">
        <v>0</v>
      </c>
      <c r="S38" s="45">
        <v>0</v>
      </c>
    </row>
    <row r="39" spans="1:19" s="3" customFormat="1" ht="28.15" customHeight="1" x14ac:dyDescent="0.25">
      <c r="A39" s="43" t="s">
        <v>53</v>
      </c>
      <c r="B39" s="48" t="s">
        <v>6</v>
      </c>
      <c r="C39" s="45">
        <v>1639.7</v>
      </c>
      <c r="D39" s="45">
        <f>E39+G39</f>
        <v>80</v>
      </c>
      <c r="E39" s="45">
        <v>80</v>
      </c>
      <c r="F39" s="44">
        <v>2615840</v>
      </c>
      <c r="G39" s="45">
        <v>0</v>
      </c>
      <c r="H39" s="45">
        <v>0</v>
      </c>
      <c r="I39" s="45">
        <v>1559.7</v>
      </c>
      <c r="J39" s="45">
        <v>1894.04</v>
      </c>
      <c r="K39" s="44">
        <v>67321956.150000006</v>
      </c>
      <c r="L39" s="45">
        <v>0</v>
      </c>
      <c r="M39" s="45">
        <v>0</v>
      </c>
      <c r="N39" s="45">
        <v>1894.04</v>
      </c>
      <c r="O39" s="44">
        <v>67321956.150000006</v>
      </c>
      <c r="P39" s="45">
        <v>0</v>
      </c>
      <c r="Q39" s="45">
        <v>0</v>
      </c>
      <c r="R39" s="45">
        <v>0</v>
      </c>
      <c r="S39" s="45">
        <v>0</v>
      </c>
    </row>
    <row r="40" spans="1:19" s="3" customFormat="1" ht="28.15" customHeight="1" x14ac:dyDescent="0.25">
      <c r="A40" s="43" t="s">
        <v>54</v>
      </c>
      <c r="B40" s="48" t="s">
        <v>4</v>
      </c>
      <c r="C40" s="45">
        <v>1189.49</v>
      </c>
      <c r="D40" s="45">
        <v>0</v>
      </c>
      <c r="E40" s="45">
        <v>0</v>
      </c>
      <c r="F40" s="44">
        <v>0</v>
      </c>
      <c r="G40" s="45">
        <v>0</v>
      </c>
      <c r="H40" s="45">
        <v>0</v>
      </c>
      <c r="I40" s="45">
        <v>1189.49</v>
      </c>
      <c r="J40" s="45">
        <v>1427.39</v>
      </c>
      <c r="K40" s="44">
        <v>50735079.07</v>
      </c>
      <c r="L40" s="45">
        <v>0</v>
      </c>
      <c r="M40" s="45">
        <v>0</v>
      </c>
      <c r="N40" s="45">
        <v>1427.39</v>
      </c>
      <c r="O40" s="44">
        <v>50735079.07</v>
      </c>
      <c r="P40" s="45">
        <v>0</v>
      </c>
      <c r="Q40" s="45">
        <v>0</v>
      </c>
      <c r="R40" s="45">
        <v>0</v>
      </c>
      <c r="S40" s="45">
        <v>0</v>
      </c>
    </row>
    <row r="41" spans="1:19" s="3" customFormat="1" ht="28.15" customHeight="1" x14ac:dyDescent="0.25">
      <c r="A41" s="43" t="s">
        <v>55</v>
      </c>
      <c r="B41" s="48" t="s">
        <v>24</v>
      </c>
      <c r="C41" s="45">
        <v>1817.39</v>
      </c>
      <c r="D41" s="45">
        <v>0</v>
      </c>
      <c r="E41" s="45">
        <v>0</v>
      </c>
      <c r="F41" s="44">
        <v>0</v>
      </c>
      <c r="G41" s="45">
        <v>0</v>
      </c>
      <c r="H41" s="45">
        <v>0</v>
      </c>
      <c r="I41" s="45">
        <v>1817.39</v>
      </c>
      <c r="J41" s="45">
        <v>2180.87</v>
      </c>
      <c r="K41" s="44">
        <v>87234720</v>
      </c>
      <c r="L41" s="45">
        <v>0</v>
      </c>
      <c r="M41" s="45">
        <v>0</v>
      </c>
      <c r="N41" s="45">
        <v>2180.87</v>
      </c>
      <c r="O41" s="44">
        <v>87234720</v>
      </c>
      <c r="P41" s="45">
        <v>0</v>
      </c>
      <c r="Q41" s="45">
        <v>0</v>
      </c>
      <c r="R41" s="45">
        <v>0</v>
      </c>
      <c r="S41" s="45">
        <v>0</v>
      </c>
    </row>
    <row r="42" spans="1:19" s="3" customFormat="1" ht="28.15" customHeight="1" x14ac:dyDescent="0.25">
      <c r="A42" s="43" t="s">
        <v>56</v>
      </c>
      <c r="B42" s="48" t="s">
        <v>22</v>
      </c>
      <c r="C42" s="45">
        <v>2595.4499999999998</v>
      </c>
      <c r="D42" s="45">
        <v>0</v>
      </c>
      <c r="E42" s="45">
        <v>0</v>
      </c>
      <c r="F42" s="44">
        <v>0</v>
      </c>
      <c r="G42" s="45">
        <v>0</v>
      </c>
      <c r="H42" s="45">
        <v>0</v>
      </c>
      <c r="I42" s="45">
        <v>2595.4499999999998</v>
      </c>
      <c r="J42" s="45">
        <v>3114.54</v>
      </c>
      <c r="K42" s="44">
        <v>124581600</v>
      </c>
      <c r="L42" s="45">
        <v>0</v>
      </c>
      <c r="M42" s="45">
        <v>0</v>
      </c>
      <c r="N42" s="45">
        <v>3114.54</v>
      </c>
      <c r="O42" s="44">
        <v>124581600</v>
      </c>
      <c r="P42" s="45">
        <v>0</v>
      </c>
      <c r="Q42" s="45">
        <v>0</v>
      </c>
      <c r="R42" s="45">
        <v>0</v>
      </c>
      <c r="S42" s="45">
        <v>0</v>
      </c>
    </row>
    <row r="43" spans="1:19" s="3" customFormat="1" ht="15" customHeight="1" x14ac:dyDescent="0.25">
      <c r="A43" s="43" t="s">
        <v>35</v>
      </c>
      <c r="B43" s="47" t="s">
        <v>85</v>
      </c>
      <c r="C43" s="45">
        <f>SUM(C44:C50)</f>
        <v>7158.64</v>
      </c>
      <c r="D43" s="45">
        <f>SUM(D44:D50)</f>
        <v>606.88</v>
      </c>
      <c r="E43" s="45">
        <f>SUM(E44:E50)</f>
        <v>606.88</v>
      </c>
      <c r="F43" s="44">
        <f>SUM(F44:F50)</f>
        <v>19843762.240000002</v>
      </c>
      <c r="G43" s="45">
        <v>0</v>
      </c>
      <c r="H43" s="45">
        <v>0</v>
      </c>
      <c r="I43" s="45">
        <f>SUM(I44:I50)</f>
        <v>6551.76</v>
      </c>
      <c r="J43" s="45">
        <f>SUM(J44:J50)</f>
        <v>8032.08</v>
      </c>
      <c r="K43" s="44">
        <f>SUM(K44:K50)</f>
        <v>295133921.20999998</v>
      </c>
      <c r="L43" s="45">
        <v>0</v>
      </c>
      <c r="M43" s="45">
        <v>0</v>
      </c>
      <c r="N43" s="45">
        <f>SUM(N44:N50)</f>
        <v>8032.08</v>
      </c>
      <c r="O43" s="44">
        <f>SUM(O44:O50)</f>
        <v>295133921.20999998</v>
      </c>
      <c r="P43" s="45">
        <v>0</v>
      </c>
      <c r="Q43" s="45">
        <v>0</v>
      </c>
      <c r="R43" s="45">
        <v>0</v>
      </c>
      <c r="S43" s="45">
        <v>0</v>
      </c>
    </row>
    <row r="44" spans="1:19" s="4" customFormat="1" ht="28.15" customHeight="1" x14ac:dyDescent="0.25">
      <c r="A44" s="43" t="s">
        <v>57</v>
      </c>
      <c r="B44" s="48" t="s">
        <v>16</v>
      </c>
      <c r="C44" s="45">
        <v>927.59</v>
      </c>
      <c r="D44" s="44">
        <v>0</v>
      </c>
      <c r="E44" s="44">
        <v>0</v>
      </c>
      <c r="F44" s="44">
        <v>0</v>
      </c>
      <c r="G44" s="45">
        <v>0</v>
      </c>
      <c r="H44" s="45">
        <v>0</v>
      </c>
      <c r="I44" s="45">
        <v>927.59</v>
      </c>
      <c r="J44" s="45">
        <v>1113.1099999999999</v>
      </c>
      <c r="K44" s="44">
        <v>39564310.75</v>
      </c>
      <c r="L44" s="45">
        <v>0</v>
      </c>
      <c r="M44" s="45">
        <v>0</v>
      </c>
      <c r="N44" s="45">
        <v>1113.1099999999999</v>
      </c>
      <c r="O44" s="44">
        <v>39564310.75</v>
      </c>
      <c r="P44" s="45">
        <v>0</v>
      </c>
      <c r="Q44" s="45">
        <v>0</v>
      </c>
      <c r="R44" s="45">
        <v>0</v>
      </c>
      <c r="S44" s="45">
        <v>0</v>
      </c>
    </row>
    <row r="45" spans="1:19" s="4" customFormat="1" ht="28.15" customHeight="1" x14ac:dyDescent="0.25">
      <c r="A45" s="43" t="s">
        <v>58</v>
      </c>
      <c r="B45" s="48" t="s">
        <v>11</v>
      </c>
      <c r="C45" s="45">
        <v>210.1</v>
      </c>
      <c r="D45" s="45">
        <v>19.7</v>
      </c>
      <c r="E45" s="45">
        <v>19.7</v>
      </c>
      <c r="F45" s="44">
        <v>644150.6</v>
      </c>
      <c r="G45" s="45">
        <v>0</v>
      </c>
      <c r="H45" s="45">
        <v>0</v>
      </c>
      <c r="I45" s="45">
        <v>190.4</v>
      </c>
      <c r="J45" s="45">
        <v>234</v>
      </c>
      <c r="K45" s="44">
        <v>8317202.6799999997</v>
      </c>
      <c r="L45" s="45">
        <v>0</v>
      </c>
      <c r="M45" s="45">
        <v>0</v>
      </c>
      <c r="N45" s="45">
        <v>234</v>
      </c>
      <c r="O45" s="44">
        <v>8317202.6799999997</v>
      </c>
      <c r="P45" s="45">
        <v>0</v>
      </c>
      <c r="Q45" s="45">
        <v>0</v>
      </c>
      <c r="R45" s="45">
        <v>0</v>
      </c>
      <c r="S45" s="45">
        <v>0</v>
      </c>
    </row>
    <row r="46" spans="1:19" s="4" customFormat="1" ht="28.15" customHeight="1" x14ac:dyDescent="0.25">
      <c r="A46" s="43" t="s">
        <v>59</v>
      </c>
      <c r="B46" s="48" t="s">
        <v>7</v>
      </c>
      <c r="C46" s="45">
        <v>930.35</v>
      </c>
      <c r="D46" s="44">
        <v>0</v>
      </c>
      <c r="E46" s="44">
        <v>0</v>
      </c>
      <c r="F46" s="44">
        <v>0</v>
      </c>
      <c r="G46" s="45">
        <v>0</v>
      </c>
      <c r="H46" s="45">
        <v>0</v>
      </c>
      <c r="I46" s="45">
        <v>930.35</v>
      </c>
      <c r="J46" s="45">
        <v>1116.42</v>
      </c>
      <c r="K46" s="44">
        <v>39682032.479999997</v>
      </c>
      <c r="L46" s="45">
        <v>0</v>
      </c>
      <c r="M46" s="45">
        <v>0</v>
      </c>
      <c r="N46" s="45">
        <v>1116.42</v>
      </c>
      <c r="O46" s="44">
        <v>39682032.479999997</v>
      </c>
      <c r="P46" s="45">
        <v>0</v>
      </c>
      <c r="Q46" s="45">
        <v>0</v>
      </c>
      <c r="R46" s="45">
        <v>0</v>
      </c>
      <c r="S46" s="45">
        <v>0</v>
      </c>
    </row>
    <row r="47" spans="1:19" s="4" customFormat="1" ht="28.15" customHeight="1" x14ac:dyDescent="0.25">
      <c r="A47" s="43" t="s">
        <v>60</v>
      </c>
      <c r="B47" s="48" t="s">
        <v>10</v>
      </c>
      <c r="C47" s="45">
        <v>1161.1300000000001</v>
      </c>
      <c r="D47" s="44">
        <v>0</v>
      </c>
      <c r="E47" s="44">
        <v>0</v>
      </c>
      <c r="F47" s="44">
        <v>0</v>
      </c>
      <c r="G47" s="45">
        <v>0</v>
      </c>
      <c r="H47" s="45">
        <v>0</v>
      </c>
      <c r="I47" s="45">
        <v>1161.1300000000001</v>
      </c>
      <c r="J47" s="45">
        <v>1393.35</v>
      </c>
      <c r="K47" s="44">
        <v>49525445.659999996</v>
      </c>
      <c r="L47" s="45">
        <v>0</v>
      </c>
      <c r="M47" s="45">
        <v>0</v>
      </c>
      <c r="N47" s="45">
        <v>1393.35</v>
      </c>
      <c r="O47" s="44">
        <v>49525445.659999996</v>
      </c>
      <c r="P47" s="45">
        <v>0</v>
      </c>
      <c r="Q47" s="45">
        <v>0</v>
      </c>
      <c r="R47" s="45">
        <v>0</v>
      </c>
      <c r="S47" s="45">
        <v>0</v>
      </c>
    </row>
    <row r="48" spans="1:19" s="4" customFormat="1" ht="28.15" customHeight="1" x14ac:dyDescent="0.25">
      <c r="A48" s="43" t="s">
        <v>61</v>
      </c>
      <c r="B48" s="48" t="s">
        <v>5</v>
      </c>
      <c r="C48" s="45">
        <v>2126.35</v>
      </c>
      <c r="D48" s="45">
        <v>587.17999999999995</v>
      </c>
      <c r="E48" s="45">
        <v>587.17999999999995</v>
      </c>
      <c r="F48" s="44">
        <v>19199611.640000001</v>
      </c>
      <c r="G48" s="45">
        <v>0</v>
      </c>
      <c r="H48" s="45">
        <v>0</v>
      </c>
      <c r="I48" s="45">
        <v>1539.17</v>
      </c>
      <c r="J48" s="45">
        <v>2011.45</v>
      </c>
      <c r="K48" s="44">
        <v>71495169.640000001</v>
      </c>
      <c r="L48" s="45">
        <v>0</v>
      </c>
      <c r="M48" s="45">
        <v>0</v>
      </c>
      <c r="N48" s="45">
        <v>2011.45</v>
      </c>
      <c r="O48" s="44">
        <v>71495169.640000001</v>
      </c>
      <c r="P48" s="45">
        <v>0</v>
      </c>
      <c r="Q48" s="45">
        <v>0</v>
      </c>
      <c r="R48" s="45">
        <v>0</v>
      </c>
      <c r="S48" s="45">
        <v>0</v>
      </c>
    </row>
    <row r="49" spans="1:19" s="4" customFormat="1" ht="28.15" customHeight="1" x14ac:dyDescent="0.25">
      <c r="A49" s="43" t="s">
        <v>62</v>
      </c>
      <c r="B49" s="48" t="s">
        <v>24</v>
      </c>
      <c r="C49" s="45">
        <v>1133.08</v>
      </c>
      <c r="D49" s="44">
        <v>0</v>
      </c>
      <c r="E49" s="44">
        <v>0</v>
      </c>
      <c r="F49" s="44">
        <v>0</v>
      </c>
      <c r="G49" s="45">
        <v>0</v>
      </c>
      <c r="H49" s="45">
        <v>0</v>
      </c>
      <c r="I49" s="45">
        <v>1133.08</v>
      </c>
      <c r="J49" s="45">
        <v>1359.7</v>
      </c>
      <c r="K49" s="44">
        <v>54387840</v>
      </c>
      <c r="L49" s="45">
        <v>0</v>
      </c>
      <c r="M49" s="45">
        <v>0</v>
      </c>
      <c r="N49" s="45">
        <v>1359.7</v>
      </c>
      <c r="O49" s="44">
        <v>54387840</v>
      </c>
      <c r="P49" s="45">
        <v>0</v>
      </c>
      <c r="Q49" s="45">
        <v>0</v>
      </c>
      <c r="R49" s="45">
        <v>0</v>
      </c>
      <c r="S49" s="45">
        <v>0</v>
      </c>
    </row>
    <row r="50" spans="1:19" s="4" customFormat="1" ht="28.15" customHeight="1" x14ac:dyDescent="0.25">
      <c r="A50" s="43" t="s">
        <v>63</v>
      </c>
      <c r="B50" s="48" t="s">
        <v>22</v>
      </c>
      <c r="C50" s="45">
        <v>670.04</v>
      </c>
      <c r="D50" s="44">
        <v>0</v>
      </c>
      <c r="E50" s="44">
        <v>0</v>
      </c>
      <c r="F50" s="44">
        <v>0</v>
      </c>
      <c r="G50" s="45">
        <v>0</v>
      </c>
      <c r="H50" s="45">
        <v>0</v>
      </c>
      <c r="I50" s="45">
        <v>670.04</v>
      </c>
      <c r="J50" s="45">
        <v>804.05</v>
      </c>
      <c r="K50" s="44">
        <v>32161920</v>
      </c>
      <c r="L50" s="45">
        <v>0</v>
      </c>
      <c r="M50" s="45">
        <v>0</v>
      </c>
      <c r="N50" s="45">
        <v>804.05</v>
      </c>
      <c r="O50" s="44">
        <v>32161920</v>
      </c>
      <c r="P50" s="45">
        <v>0</v>
      </c>
      <c r="Q50" s="45">
        <v>0</v>
      </c>
      <c r="R50" s="45">
        <v>0</v>
      </c>
      <c r="S50" s="45">
        <v>0</v>
      </c>
    </row>
    <row r="51" spans="1:19" s="4" customFormat="1" ht="15" customHeight="1" x14ac:dyDescent="0.25">
      <c r="A51" s="43" t="s">
        <v>17</v>
      </c>
      <c r="B51" s="47" t="s">
        <v>86</v>
      </c>
      <c r="C51" s="45">
        <f t="shared" ref="C51:H51" si="8">SUM(C52:C56)</f>
        <v>9268.7900000000009</v>
      </c>
      <c r="D51" s="45">
        <f t="shared" si="8"/>
        <v>0</v>
      </c>
      <c r="E51" s="45">
        <f t="shared" si="8"/>
        <v>0</v>
      </c>
      <c r="F51" s="44">
        <f t="shared" si="8"/>
        <v>0</v>
      </c>
      <c r="G51" s="45">
        <f t="shared" si="8"/>
        <v>0</v>
      </c>
      <c r="H51" s="45">
        <f t="shared" si="8"/>
        <v>0</v>
      </c>
      <c r="I51" s="45">
        <f t="shared" ref="I51:K51" si="9">SUM(I52:I56)</f>
        <v>9268.7900000000009</v>
      </c>
      <c r="J51" s="45">
        <f t="shared" si="9"/>
        <v>11122.55</v>
      </c>
      <c r="K51" s="44">
        <f t="shared" si="9"/>
        <v>420741024.54999995</v>
      </c>
      <c r="L51" s="45">
        <v>0</v>
      </c>
      <c r="M51" s="45">
        <v>0</v>
      </c>
      <c r="N51" s="45">
        <f t="shared" ref="N51:O51" si="10">SUM(N52:N56)</f>
        <v>11122.55</v>
      </c>
      <c r="O51" s="44">
        <f t="shared" si="10"/>
        <v>420741024.54999995</v>
      </c>
      <c r="P51" s="41">
        <v>0</v>
      </c>
      <c r="Q51" s="41">
        <v>0</v>
      </c>
      <c r="R51" s="41">
        <v>0</v>
      </c>
      <c r="S51" s="41">
        <v>0</v>
      </c>
    </row>
    <row r="52" spans="1:19" s="4" customFormat="1" ht="28.15" customHeight="1" x14ac:dyDescent="0.25">
      <c r="A52" s="43" t="s">
        <v>64</v>
      </c>
      <c r="B52" s="48" t="s">
        <v>26</v>
      </c>
      <c r="C52" s="45">
        <v>152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152</v>
      </c>
      <c r="J52" s="45">
        <v>182.4</v>
      </c>
      <c r="K52" s="44">
        <v>6483225.5999999996</v>
      </c>
      <c r="L52" s="45">
        <v>0</v>
      </c>
      <c r="M52" s="45">
        <v>0</v>
      </c>
      <c r="N52" s="45">
        <v>182.4</v>
      </c>
      <c r="O52" s="44">
        <v>6483225.5999999996</v>
      </c>
      <c r="P52" s="41">
        <v>0</v>
      </c>
      <c r="Q52" s="41">
        <v>0</v>
      </c>
      <c r="R52" s="41">
        <v>0</v>
      </c>
      <c r="S52" s="41">
        <v>0</v>
      </c>
    </row>
    <row r="53" spans="1:19" s="4" customFormat="1" ht="28.15" customHeight="1" x14ac:dyDescent="0.25">
      <c r="A53" s="43" t="s">
        <v>65</v>
      </c>
      <c r="B53" s="48" t="s">
        <v>7</v>
      </c>
      <c r="C53" s="45">
        <v>923.83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923.83</v>
      </c>
      <c r="J53" s="45">
        <v>1108.5999999999999</v>
      </c>
      <c r="K53" s="44">
        <v>39403936.219999999</v>
      </c>
      <c r="L53" s="45">
        <v>0</v>
      </c>
      <c r="M53" s="45">
        <v>0</v>
      </c>
      <c r="N53" s="45">
        <v>1108.5999999999999</v>
      </c>
      <c r="O53" s="44">
        <v>39403936.219999999</v>
      </c>
      <c r="P53" s="41">
        <v>0</v>
      </c>
      <c r="Q53" s="41">
        <v>0</v>
      </c>
      <c r="R53" s="41">
        <v>0</v>
      </c>
      <c r="S53" s="41">
        <v>0</v>
      </c>
    </row>
    <row r="54" spans="1:19" s="4" customFormat="1" ht="28.15" customHeight="1" x14ac:dyDescent="0.25">
      <c r="A54" s="43" t="s">
        <v>66</v>
      </c>
      <c r="B54" s="48" t="s">
        <v>95</v>
      </c>
      <c r="C54" s="45">
        <v>2075.06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2075.06</v>
      </c>
      <c r="J54" s="45">
        <v>2490.0700000000002</v>
      </c>
      <c r="K54" s="44">
        <v>88507119.159999996</v>
      </c>
      <c r="L54" s="45">
        <v>0</v>
      </c>
      <c r="M54" s="45">
        <v>0</v>
      </c>
      <c r="N54" s="45">
        <v>2490.0700000000002</v>
      </c>
      <c r="O54" s="44">
        <v>88507119.159999996</v>
      </c>
      <c r="P54" s="41">
        <v>0</v>
      </c>
      <c r="Q54" s="41">
        <v>0</v>
      </c>
      <c r="R54" s="41">
        <v>0</v>
      </c>
      <c r="S54" s="41">
        <v>0</v>
      </c>
    </row>
    <row r="55" spans="1:19" s="4" customFormat="1" ht="28.15" customHeight="1" x14ac:dyDescent="0.25">
      <c r="A55" s="43" t="s">
        <v>67</v>
      </c>
      <c r="B55" s="48" t="s">
        <v>9</v>
      </c>
      <c r="C55" s="45">
        <v>1367.53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1367.53</v>
      </c>
      <c r="J55" s="45">
        <v>1641.04</v>
      </c>
      <c r="K55" s="44">
        <v>58328983.57</v>
      </c>
      <c r="L55" s="45">
        <v>0</v>
      </c>
      <c r="M55" s="45">
        <v>0</v>
      </c>
      <c r="N55" s="45">
        <v>1641.04</v>
      </c>
      <c r="O55" s="44">
        <v>58328983.57</v>
      </c>
      <c r="P55" s="41">
        <v>0</v>
      </c>
      <c r="Q55" s="41">
        <v>0</v>
      </c>
      <c r="R55" s="41">
        <v>0</v>
      </c>
      <c r="S55" s="41">
        <v>0</v>
      </c>
    </row>
    <row r="56" spans="1:19" s="4" customFormat="1" ht="28.15" customHeight="1" x14ac:dyDescent="0.25">
      <c r="A56" s="43" t="s">
        <v>68</v>
      </c>
      <c r="B56" s="48" t="s">
        <v>22</v>
      </c>
      <c r="C56" s="45">
        <v>4750.37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4750.37</v>
      </c>
      <c r="J56" s="45">
        <v>5700.44</v>
      </c>
      <c r="K56" s="44">
        <v>228017760</v>
      </c>
      <c r="L56" s="45">
        <v>0</v>
      </c>
      <c r="M56" s="45">
        <v>0</v>
      </c>
      <c r="N56" s="45">
        <v>5700.44</v>
      </c>
      <c r="O56" s="44">
        <v>228017760</v>
      </c>
      <c r="P56" s="41">
        <v>0</v>
      </c>
      <c r="Q56" s="41">
        <v>0</v>
      </c>
      <c r="R56" s="41">
        <v>0</v>
      </c>
      <c r="S56" s="41">
        <v>0</v>
      </c>
    </row>
    <row r="57" spans="1:19" ht="30" customHeight="1" x14ac:dyDescent="0.25">
      <c r="A57" s="76" t="s">
        <v>96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1"/>
      <c r="O65" s="31"/>
      <c r="P65" s="31"/>
      <c r="Q65" s="31"/>
      <c r="R65" s="31"/>
      <c r="S65" s="31"/>
    </row>
    <row r="66" spans="1:19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1"/>
      <c r="O66" s="31"/>
      <c r="P66" s="31"/>
      <c r="Q66" s="31"/>
      <c r="R66" s="31"/>
      <c r="S66" s="31"/>
    </row>
    <row r="67" spans="1:19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1"/>
      <c r="O67" s="31"/>
      <c r="P67" s="31"/>
      <c r="Q67" s="31"/>
      <c r="R67" s="31"/>
      <c r="S67" s="31"/>
    </row>
    <row r="68" spans="1:19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1"/>
      <c r="O68" s="31"/>
      <c r="P68" s="31"/>
      <c r="Q68" s="31"/>
      <c r="R68" s="31"/>
      <c r="S68" s="31"/>
    </row>
    <row r="69" spans="1:19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1"/>
      <c r="O69" s="31"/>
      <c r="P69" s="31"/>
      <c r="Q69" s="31"/>
      <c r="R69" s="31"/>
      <c r="S69" s="31"/>
    </row>
    <row r="70" spans="1:19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1"/>
      <c r="O70" s="31"/>
      <c r="P70" s="31"/>
      <c r="Q70" s="31"/>
      <c r="R70" s="31"/>
      <c r="S70" s="31"/>
    </row>
    <row r="71" spans="1:19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1"/>
      <c r="O71" s="31"/>
      <c r="P71" s="31"/>
      <c r="Q71" s="31"/>
      <c r="R71" s="31"/>
      <c r="S71" s="31"/>
    </row>
    <row r="72" spans="1:19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1"/>
      <c r="O72" s="31"/>
      <c r="P72" s="31"/>
      <c r="Q72" s="31"/>
      <c r="R72" s="31"/>
      <c r="S72" s="31"/>
    </row>
    <row r="73" spans="1:19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1"/>
      <c r="O73" s="31"/>
      <c r="P73" s="31"/>
      <c r="Q73" s="31"/>
      <c r="R73" s="31"/>
      <c r="S73" s="31"/>
    </row>
    <row r="74" spans="1:19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1"/>
      <c r="O74" s="31"/>
      <c r="P74" s="31"/>
      <c r="Q74" s="31"/>
      <c r="R74" s="31"/>
      <c r="S74" s="31"/>
    </row>
    <row r="75" spans="1:19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31"/>
      <c r="O75" s="31"/>
      <c r="P75" s="31"/>
      <c r="Q75" s="31"/>
      <c r="R75" s="31"/>
      <c r="S75" s="31"/>
    </row>
    <row r="76" spans="1:19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1"/>
      <c r="O76" s="31"/>
      <c r="P76" s="31"/>
      <c r="Q76" s="31"/>
      <c r="R76" s="31"/>
      <c r="S76" s="31"/>
    </row>
    <row r="77" spans="1:19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1"/>
      <c r="O77" s="31"/>
      <c r="P77" s="31"/>
      <c r="Q77" s="31"/>
      <c r="R77" s="31"/>
      <c r="S77" s="31"/>
    </row>
    <row r="78" spans="1:19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1"/>
      <c r="O78" s="31"/>
      <c r="P78" s="31"/>
      <c r="Q78" s="31"/>
      <c r="R78" s="31"/>
      <c r="S78" s="31"/>
    </row>
    <row r="79" spans="1:19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1"/>
      <c r="O79" s="31"/>
      <c r="P79" s="31"/>
      <c r="Q79" s="31"/>
      <c r="R79" s="31"/>
      <c r="S79" s="31"/>
    </row>
    <row r="80" spans="1:19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1"/>
      <c r="O80" s="31"/>
      <c r="P80" s="31"/>
      <c r="Q80" s="31"/>
      <c r="R80" s="31"/>
      <c r="S80" s="31"/>
    </row>
    <row r="81" spans="1:19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1"/>
      <c r="O81" s="31"/>
      <c r="P81" s="31"/>
      <c r="Q81" s="31"/>
      <c r="R81" s="31"/>
      <c r="S81" s="31"/>
    </row>
    <row r="82" spans="1:19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1"/>
      <c r="O82" s="31"/>
      <c r="P82" s="31"/>
      <c r="Q82" s="31"/>
      <c r="R82" s="31"/>
      <c r="S82" s="31"/>
    </row>
    <row r="83" spans="1:19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1"/>
      <c r="O83" s="31"/>
      <c r="P83" s="31"/>
      <c r="Q83" s="31"/>
      <c r="R83" s="31"/>
      <c r="S83" s="31"/>
    </row>
    <row r="84" spans="1:19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1"/>
      <c r="O84" s="31"/>
      <c r="P84" s="31"/>
      <c r="Q84" s="31"/>
      <c r="R84" s="31"/>
      <c r="S84" s="31"/>
    </row>
    <row r="85" spans="1:19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1"/>
      <c r="O85" s="31"/>
      <c r="P85" s="31"/>
      <c r="Q85" s="31"/>
      <c r="R85" s="31"/>
      <c r="S85" s="31"/>
    </row>
    <row r="86" spans="1:19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1"/>
      <c r="O86" s="31"/>
      <c r="P86" s="31"/>
      <c r="Q86" s="31"/>
      <c r="R86" s="31"/>
      <c r="S86" s="31"/>
    </row>
    <row r="87" spans="1:19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1"/>
      <c r="O87" s="31"/>
      <c r="P87" s="31"/>
      <c r="Q87" s="31"/>
      <c r="R87" s="31"/>
      <c r="S87" s="31"/>
    </row>
    <row r="88" spans="1:19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1"/>
      <c r="O88" s="31"/>
      <c r="P88" s="31"/>
      <c r="Q88" s="31"/>
      <c r="R88" s="31"/>
      <c r="S88" s="31"/>
    </row>
    <row r="89" spans="1:19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1"/>
      <c r="O89" s="31"/>
      <c r="P89" s="31"/>
      <c r="Q89" s="31"/>
      <c r="R89" s="31"/>
      <c r="S89" s="31"/>
    </row>
    <row r="90" spans="1:19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1"/>
      <c r="O90" s="31"/>
      <c r="P90" s="31"/>
      <c r="Q90" s="31"/>
      <c r="R90" s="31"/>
      <c r="S90" s="31"/>
    </row>
    <row r="91" spans="1:19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1"/>
      <c r="O91" s="31"/>
      <c r="P91" s="31"/>
      <c r="Q91" s="31"/>
      <c r="R91" s="31"/>
      <c r="S91" s="31"/>
    </row>
    <row r="92" spans="1:19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31"/>
      <c r="O92" s="31"/>
      <c r="P92" s="31"/>
      <c r="Q92" s="31"/>
      <c r="R92" s="31"/>
      <c r="S92" s="31"/>
    </row>
    <row r="93" spans="1:19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31"/>
      <c r="O93" s="31"/>
      <c r="P93" s="31"/>
      <c r="Q93" s="31"/>
      <c r="R93" s="31"/>
      <c r="S93" s="31"/>
    </row>
    <row r="94" spans="1:19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31"/>
      <c r="O94" s="31"/>
      <c r="P94" s="31"/>
      <c r="Q94" s="31"/>
      <c r="R94" s="31"/>
      <c r="S94" s="31"/>
    </row>
    <row r="95" spans="1:19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1"/>
      <c r="O95" s="31"/>
      <c r="P95" s="31"/>
      <c r="Q95" s="31"/>
      <c r="R95" s="31"/>
      <c r="S95" s="31"/>
    </row>
    <row r="96" spans="1:19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1"/>
      <c r="O96" s="31"/>
      <c r="P96" s="31"/>
      <c r="Q96" s="31"/>
      <c r="R96" s="31"/>
      <c r="S96" s="31"/>
    </row>
    <row r="97" spans="1:19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31"/>
      <c r="O97" s="31"/>
      <c r="P97" s="31"/>
      <c r="Q97" s="31"/>
      <c r="R97" s="31"/>
      <c r="S97" s="31"/>
    </row>
    <row r="98" spans="1:19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31"/>
      <c r="O98" s="31"/>
      <c r="P98" s="31"/>
      <c r="Q98" s="31"/>
      <c r="R98" s="31"/>
      <c r="S98" s="31"/>
    </row>
    <row r="99" spans="1:19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31"/>
      <c r="O99" s="31"/>
      <c r="P99" s="31"/>
      <c r="Q99" s="31"/>
      <c r="R99" s="31"/>
      <c r="S99" s="31"/>
    </row>
    <row r="100" spans="1:19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31"/>
      <c r="O100" s="31"/>
      <c r="P100" s="31"/>
      <c r="Q100" s="31"/>
      <c r="R100" s="31"/>
      <c r="S100" s="31"/>
    </row>
    <row r="101" spans="1:19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1"/>
      <c r="O101" s="31"/>
      <c r="P101" s="31"/>
      <c r="Q101" s="31"/>
      <c r="R101" s="31"/>
      <c r="S101" s="31"/>
    </row>
    <row r="102" spans="1:19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31"/>
      <c r="O102" s="31"/>
      <c r="P102" s="31"/>
      <c r="Q102" s="31"/>
      <c r="R102" s="31"/>
      <c r="S102" s="31"/>
    </row>
    <row r="103" spans="1:19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1"/>
      <c r="O103" s="31"/>
      <c r="P103" s="31"/>
      <c r="Q103" s="31"/>
      <c r="R103" s="31"/>
      <c r="S103" s="31"/>
    </row>
    <row r="104" spans="1:19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1"/>
      <c r="O104" s="31"/>
      <c r="P104" s="31"/>
      <c r="Q104" s="31"/>
      <c r="R104" s="31"/>
      <c r="S104" s="31"/>
    </row>
    <row r="105" spans="1:19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31"/>
      <c r="O105" s="31"/>
      <c r="P105" s="31"/>
      <c r="Q105" s="31"/>
      <c r="R105" s="31"/>
      <c r="S105" s="31"/>
    </row>
    <row r="106" spans="1:19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31"/>
      <c r="O106" s="31"/>
      <c r="P106" s="31"/>
      <c r="Q106" s="31"/>
      <c r="R106" s="31"/>
      <c r="S106" s="31"/>
    </row>
    <row r="107" spans="1:19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31"/>
      <c r="O107" s="31"/>
      <c r="P107" s="31"/>
      <c r="Q107" s="31"/>
      <c r="R107" s="31"/>
      <c r="S107" s="31"/>
    </row>
    <row r="108" spans="1:19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31"/>
      <c r="O108" s="31"/>
      <c r="P108" s="31"/>
      <c r="Q108" s="31"/>
      <c r="R108" s="31"/>
      <c r="S108" s="31"/>
    </row>
    <row r="109" spans="1:19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31"/>
      <c r="O109" s="31"/>
      <c r="P109" s="31"/>
      <c r="Q109" s="31"/>
      <c r="R109" s="31"/>
      <c r="S109" s="31"/>
    </row>
    <row r="110" spans="1:19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31"/>
      <c r="O110" s="31"/>
      <c r="P110" s="31"/>
      <c r="Q110" s="31"/>
      <c r="R110" s="31"/>
      <c r="S110" s="31"/>
    </row>
    <row r="111" spans="1:19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31"/>
      <c r="O111" s="31"/>
      <c r="P111" s="31"/>
      <c r="Q111" s="31"/>
      <c r="R111" s="31"/>
      <c r="S111" s="31"/>
    </row>
    <row r="112" spans="1:19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31"/>
      <c r="O112" s="31"/>
      <c r="P112" s="31"/>
      <c r="Q112" s="31"/>
      <c r="R112" s="31"/>
      <c r="S112" s="31"/>
    </row>
    <row r="113" spans="1:19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31"/>
      <c r="O113" s="31"/>
      <c r="P113" s="31"/>
      <c r="Q113" s="31"/>
      <c r="R113" s="31"/>
      <c r="S113" s="31"/>
    </row>
    <row r="114" spans="1:19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31"/>
      <c r="O114" s="31"/>
      <c r="P114" s="31"/>
      <c r="Q114" s="31"/>
      <c r="R114" s="31"/>
      <c r="S114" s="31"/>
    </row>
    <row r="115" spans="1:19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31"/>
      <c r="O115" s="31"/>
      <c r="P115" s="31"/>
      <c r="Q115" s="31"/>
      <c r="R115" s="31"/>
      <c r="S115" s="31"/>
    </row>
    <row r="116" spans="1:19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31"/>
      <c r="O116" s="31"/>
      <c r="P116" s="31"/>
      <c r="Q116" s="31"/>
      <c r="R116" s="31"/>
      <c r="S116" s="31"/>
    </row>
    <row r="117" spans="1:19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31"/>
      <c r="O117" s="31"/>
      <c r="P117" s="31"/>
      <c r="Q117" s="31"/>
      <c r="R117" s="31"/>
      <c r="S117" s="31"/>
    </row>
    <row r="118" spans="1:19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31"/>
      <c r="O118" s="31"/>
      <c r="P118" s="31"/>
      <c r="Q118" s="31"/>
      <c r="R118" s="31"/>
      <c r="S118" s="31"/>
    </row>
    <row r="119" spans="1:19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31"/>
      <c r="O119" s="31"/>
      <c r="P119" s="31"/>
      <c r="Q119" s="31"/>
      <c r="R119" s="31"/>
      <c r="S119" s="31"/>
    </row>
    <row r="120" spans="1:19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31"/>
      <c r="O120" s="31"/>
      <c r="P120" s="31"/>
      <c r="Q120" s="31"/>
      <c r="R120" s="31"/>
      <c r="S120" s="31"/>
    </row>
    <row r="121" spans="1:19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31"/>
      <c r="O121" s="31"/>
      <c r="P121" s="31"/>
      <c r="Q121" s="31"/>
      <c r="R121" s="31"/>
      <c r="S121" s="31"/>
    </row>
    <row r="122" spans="1:19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31"/>
      <c r="O122" s="31"/>
      <c r="P122" s="31"/>
      <c r="Q122" s="31"/>
      <c r="R122" s="31"/>
      <c r="S122" s="31"/>
    </row>
    <row r="123" spans="1:19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31"/>
      <c r="O123" s="31"/>
      <c r="P123" s="31"/>
      <c r="Q123" s="31"/>
      <c r="R123" s="31"/>
      <c r="S123" s="31"/>
    </row>
    <row r="124" spans="1:19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31"/>
      <c r="O124" s="31"/>
      <c r="P124" s="31"/>
      <c r="Q124" s="31"/>
      <c r="R124" s="31"/>
      <c r="S124" s="31"/>
    </row>
    <row r="125" spans="1:19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31"/>
      <c r="O125" s="31"/>
      <c r="P125" s="31"/>
      <c r="Q125" s="31"/>
      <c r="R125" s="31"/>
      <c r="S125" s="31"/>
    </row>
    <row r="126" spans="1:19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31"/>
      <c r="O126" s="31"/>
      <c r="P126" s="31"/>
      <c r="Q126" s="31"/>
      <c r="R126" s="31"/>
      <c r="S126" s="31"/>
    </row>
    <row r="127" spans="1:19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31"/>
      <c r="O127" s="31"/>
      <c r="P127" s="31"/>
      <c r="Q127" s="31"/>
      <c r="R127" s="31"/>
      <c r="S127" s="31"/>
    </row>
    <row r="128" spans="1:19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31"/>
      <c r="O128" s="31"/>
      <c r="P128" s="31"/>
      <c r="Q128" s="31"/>
      <c r="R128" s="31"/>
      <c r="S128" s="31"/>
    </row>
    <row r="129" spans="1:19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31"/>
      <c r="O129" s="31"/>
      <c r="P129" s="31"/>
      <c r="Q129" s="31"/>
      <c r="R129" s="31"/>
      <c r="S129" s="31"/>
    </row>
    <row r="130" spans="1:19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31"/>
      <c r="O130" s="31"/>
      <c r="P130" s="31"/>
      <c r="Q130" s="31"/>
      <c r="R130" s="31"/>
      <c r="S130" s="31"/>
    </row>
    <row r="131" spans="1:19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31"/>
      <c r="O131" s="31"/>
      <c r="P131" s="31"/>
      <c r="Q131" s="31"/>
      <c r="R131" s="31"/>
      <c r="S131" s="31"/>
    </row>
    <row r="132" spans="1:19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31"/>
      <c r="O132" s="31"/>
      <c r="P132" s="31"/>
      <c r="Q132" s="31"/>
      <c r="R132" s="31"/>
      <c r="S132" s="31"/>
    </row>
    <row r="133" spans="1:19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31"/>
      <c r="O133" s="31"/>
      <c r="P133" s="31"/>
      <c r="Q133" s="31"/>
      <c r="R133" s="31"/>
      <c r="S133" s="31"/>
    </row>
    <row r="134" spans="1:19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31"/>
      <c r="O134" s="31"/>
      <c r="P134" s="31"/>
      <c r="Q134" s="31"/>
      <c r="R134" s="31"/>
      <c r="S134" s="31"/>
    </row>
    <row r="135" spans="1:19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31"/>
      <c r="O135" s="31"/>
      <c r="P135" s="31"/>
      <c r="Q135" s="31"/>
      <c r="R135" s="31"/>
      <c r="S135" s="31"/>
    </row>
    <row r="136" spans="1:19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31"/>
      <c r="O136" s="31"/>
      <c r="P136" s="31"/>
      <c r="Q136" s="31"/>
      <c r="R136" s="31"/>
      <c r="S136" s="31"/>
    </row>
    <row r="137" spans="1:19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31"/>
      <c r="O137" s="31"/>
      <c r="P137" s="31"/>
      <c r="Q137" s="31"/>
      <c r="R137" s="31"/>
      <c r="S137" s="31"/>
    </row>
    <row r="138" spans="1:19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31"/>
      <c r="O138" s="31"/>
      <c r="P138" s="31"/>
      <c r="Q138" s="31"/>
      <c r="R138" s="31"/>
      <c r="S138" s="31"/>
    </row>
    <row r="139" spans="1:19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31"/>
      <c r="O139" s="31"/>
      <c r="P139" s="31"/>
      <c r="Q139" s="31"/>
      <c r="R139" s="31"/>
      <c r="S139" s="31"/>
    </row>
    <row r="140" spans="1:19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31"/>
      <c r="O140" s="31"/>
      <c r="P140" s="31"/>
      <c r="Q140" s="31"/>
      <c r="R140" s="31"/>
      <c r="S140" s="31"/>
    </row>
    <row r="141" spans="1:19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31"/>
      <c r="O141" s="31"/>
      <c r="P141" s="31"/>
      <c r="Q141" s="31"/>
      <c r="R141" s="31"/>
      <c r="S141" s="31"/>
    </row>
    <row r="142" spans="1:19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31"/>
      <c r="O142" s="31"/>
      <c r="P142" s="31"/>
      <c r="Q142" s="31"/>
      <c r="R142" s="31"/>
      <c r="S142" s="31"/>
    </row>
    <row r="143" spans="1:19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31"/>
      <c r="O143" s="31"/>
      <c r="P143" s="31"/>
      <c r="Q143" s="31"/>
      <c r="R143" s="31"/>
      <c r="S143" s="31"/>
    </row>
    <row r="144" spans="1:19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31"/>
      <c r="O144" s="31"/>
      <c r="P144" s="31"/>
      <c r="Q144" s="31"/>
      <c r="R144" s="31"/>
      <c r="S144" s="31"/>
    </row>
    <row r="145" spans="1:19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31"/>
      <c r="O145" s="31"/>
      <c r="P145" s="31"/>
      <c r="Q145" s="31"/>
      <c r="R145" s="31"/>
      <c r="S145" s="31"/>
    </row>
    <row r="146" spans="1:19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31"/>
      <c r="O146" s="31"/>
      <c r="P146" s="31"/>
      <c r="Q146" s="31"/>
      <c r="R146" s="31"/>
      <c r="S146" s="31"/>
    </row>
    <row r="147" spans="1:19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31"/>
      <c r="O147" s="31"/>
      <c r="P147" s="31"/>
      <c r="Q147" s="31"/>
      <c r="R147" s="31"/>
      <c r="S147" s="31"/>
    </row>
    <row r="148" spans="1:19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1"/>
      <c r="O148" s="31"/>
      <c r="P148" s="31"/>
      <c r="Q148" s="31"/>
      <c r="R148" s="31"/>
      <c r="S148" s="31"/>
    </row>
    <row r="149" spans="1:19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1"/>
      <c r="O149" s="31"/>
      <c r="P149" s="31"/>
      <c r="Q149" s="31"/>
      <c r="R149" s="31"/>
      <c r="S149" s="31"/>
    </row>
    <row r="150" spans="1:19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31"/>
      <c r="O150" s="31"/>
      <c r="P150" s="31"/>
      <c r="Q150" s="31"/>
      <c r="R150" s="31"/>
      <c r="S150" s="31"/>
    </row>
    <row r="151" spans="1:19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31"/>
      <c r="O151" s="31"/>
      <c r="P151" s="31"/>
      <c r="Q151" s="31"/>
      <c r="R151" s="31"/>
      <c r="S151" s="31"/>
    </row>
    <row r="152" spans="1:19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31"/>
      <c r="O152" s="31"/>
      <c r="P152" s="31"/>
      <c r="Q152" s="31"/>
      <c r="R152" s="31"/>
      <c r="S152" s="31"/>
    </row>
    <row r="153" spans="1:19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1"/>
      <c r="O153" s="31"/>
      <c r="P153" s="31"/>
      <c r="Q153" s="31"/>
      <c r="R153" s="31"/>
      <c r="S153" s="31"/>
    </row>
    <row r="154" spans="1:19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31"/>
      <c r="O154" s="31"/>
      <c r="P154" s="31"/>
      <c r="Q154" s="31"/>
      <c r="R154" s="31"/>
      <c r="S154" s="31"/>
    </row>
    <row r="155" spans="1:19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31"/>
      <c r="O155" s="31"/>
      <c r="P155" s="31"/>
      <c r="Q155" s="31"/>
      <c r="R155" s="31"/>
      <c r="S155" s="31"/>
    </row>
    <row r="156" spans="1:19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31"/>
      <c r="O156" s="31"/>
      <c r="P156" s="31"/>
      <c r="Q156" s="31"/>
      <c r="R156" s="31"/>
      <c r="S156" s="31"/>
    </row>
    <row r="157" spans="1:19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31"/>
      <c r="O157" s="31"/>
      <c r="P157" s="31"/>
      <c r="Q157" s="31"/>
      <c r="R157" s="31"/>
      <c r="S157" s="31"/>
    </row>
    <row r="158" spans="1:19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31"/>
      <c r="O158" s="31"/>
      <c r="P158" s="31"/>
      <c r="Q158" s="31"/>
      <c r="R158" s="31"/>
      <c r="S158" s="31"/>
    </row>
    <row r="159" spans="1:19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31"/>
      <c r="O159" s="31"/>
      <c r="P159" s="31"/>
      <c r="Q159" s="31"/>
      <c r="R159" s="31"/>
      <c r="S159" s="31"/>
    </row>
    <row r="160" spans="1:19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31"/>
      <c r="O160" s="31"/>
      <c r="P160" s="31"/>
      <c r="Q160" s="31"/>
      <c r="R160" s="31"/>
      <c r="S160" s="31"/>
    </row>
    <row r="161" spans="1:19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31"/>
      <c r="O161" s="31"/>
      <c r="P161" s="31"/>
      <c r="Q161" s="31"/>
      <c r="R161" s="31"/>
      <c r="S161" s="31"/>
    </row>
    <row r="162" spans="1:19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31"/>
      <c r="O162" s="31"/>
      <c r="P162" s="31"/>
      <c r="Q162" s="31"/>
      <c r="R162" s="31"/>
      <c r="S162" s="31"/>
    </row>
    <row r="163" spans="1:19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31"/>
      <c r="O163" s="31"/>
      <c r="P163" s="31"/>
      <c r="Q163" s="31"/>
      <c r="R163" s="31"/>
      <c r="S163" s="31"/>
    </row>
    <row r="164" spans="1:19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31"/>
      <c r="O164" s="31"/>
      <c r="P164" s="31"/>
      <c r="Q164" s="31"/>
      <c r="R164" s="31"/>
      <c r="S164" s="31"/>
    </row>
    <row r="165" spans="1:19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31"/>
      <c r="O165" s="31"/>
      <c r="P165" s="31"/>
      <c r="Q165" s="31"/>
      <c r="R165" s="31"/>
      <c r="S165" s="31"/>
    </row>
    <row r="166" spans="1:19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31"/>
      <c r="O166" s="31"/>
      <c r="P166" s="31"/>
      <c r="Q166" s="31"/>
      <c r="R166" s="31"/>
      <c r="S166" s="31"/>
    </row>
    <row r="167" spans="1:19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1"/>
      <c r="O167" s="31"/>
      <c r="P167" s="31"/>
      <c r="Q167" s="31"/>
      <c r="R167" s="31"/>
      <c r="S167" s="31"/>
    </row>
    <row r="168" spans="1:19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1"/>
      <c r="O168" s="31"/>
      <c r="P168" s="31"/>
      <c r="Q168" s="31"/>
      <c r="R168" s="31"/>
      <c r="S168" s="31"/>
    </row>
    <row r="169" spans="1:19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1"/>
      <c r="O169" s="31"/>
      <c r="P169" s="31"/>
      <c r="Q169" s="31"/>
      <c r="R169" s="31"/>
      <c r="S169" s="31"/>
    </row>
    <row r="170" spans="1:19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1"/>
      <c r="O170" s="31"/>
      <c r="P170" s="31"/>
      <c r="Q170" s="31"/>
      <c r="R170" s="31"/>
      <c r="S170" s="31"/>
    </row>
    <row r="171" spans="1:19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1"/>
      <c r="O171" s="31"/>
      <c r="P171" s="31"/>
      <c r="Q171" s="31"/>
      <c r="R171" s="31"/>
      <c r="S171" s="31"/>
    </row>
    <row r="172" spans="1:19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1"/>
      <c r="O172" s="31"/>
      <c r="P172" s="31"/>
      <c r="Q172" s="31"/>
      <c r="R172" s="31"/>
      <c r="S172" s="31"/>
    </row>
    <row r="173" spans="1:19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1"/>
      <c r="O173" s="31"/>
      <c r="P173" s="31"/>
      <c r="Q173" s="31"/>
      <c r="R173" s="31"/>
      <c r="S173" s="31"/>
    </row>
    <row r="174" spans="1:19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1"/>
      <c r="O174" s="31"/>
      <c r="P174" s="31"/>
      <c r="Q174" s="31"/>
      <c r="R174" s="31"/>
      <c r="S174" s="31"/>
    </row>
    <row r="175" spans="1:19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1"/>
      <c r="O175" s="31"/>
      <c r="P175" s="31"/>
      <c r="Q175" s="31"/>
      <c r="R175" s="31"/>
      <c r="S175" s="31"/>
    </row>
    <row r="176" spans="1:19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1"/>
      <c r="O176" s="31"/>
      <c r="P176" s="31"/>
      <c r="Q176" s="31"/>
      <c r="R176" s="31"/>
      <c r="S176" s="31"/>
    </row>
    <row r="177" spans="1:19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1"/>
      <c r="O177" s="31"/>
      <c r="P177" s="31"/>
      <c r="Q177" s="31"/>
      <c r="R177" s="31"/>
      <c r="S177" s="31"/>
    </row>
    <row r="178" spans="1:19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1"/>
      <c r="O178" s="31"/>
      <c r="P178" s="31"/>
      <c r="Q178" s="31"/>
      <c r="R178" s="31"/>
      <c r="S178" s="31"/>
    </row>
    <row r="179" spans="1:19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1"/>
      <c r="O179" s="31"/>
      <c r="P179" s="31"/>
      <c r="Q179" s="31"/>
      <c r="R179" s="31"/>
      <c r="S179" s="31"/>
    </row>
    <row r="180" spans="1:19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1"/>
      <c r="O180" s="31"/>
      <c r="P180" s="31"/>
      <c r="Q180" s="31"/>
      <c r="R180" s="31"/>
      <c r="S180" s="31"/>
    </row>
    <row r="181" spans="1:19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1"/>
      <c r="O181" s="31"/>
      <c r="P181" s="31"/>
      <c r="Q181" s="31"/>
      <c r="R181" s="31"/>
      <c r="S181" s="31"/>
    </row>
    <row r="182" spans="1:19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1"/>
      <c r="O182" s="31"/>
      <c r="P182" s="31"/>
      <c r="Q182" s="31"/>
      <c r="R182" s="31"/>
      <c r="S182" s="31"/>
    </row>
    <row r="183" spans="1:19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1"/>
      <c r="O183" s="31"/>
      <c r="P183" s="31"/>
      <c r="Q183" s="31"/>
      <c r="R183" s="31"/>
      <c r="S183" s="31"/>
    </row>
    <row r="184" spans="1:19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1"/>
      <c r="O184" s="31"/>
      <c r="P184" s="31"/>
      <c r="Q184" s="31"/>
      <c r="R184" s="31"/>
      <c r="S184" s="31"/>
    </row>
    <row r="185" spans="1:19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1"/>
      <c r="O185" s="31"/>
      <c r="P185" s="31"/>
      <c r="Q185" s="31"/>
      <c r="R185" s="31"/>
      <c r="S185" s="31"/>
    </row>
    <row r="186" spans="1:19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1"/>
      <c r="O186" s="31"/>
      <c r="P186" s="31"/>
      <c r="Q186" s="31"/>
      <c r="R186" s="31"/>
      <c r="S186" s="31"/>
    </row>
    <row r="187" spans="1:19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1"/>
      <c r="O187" s="31"/>
      <c r="P187" s="31"/>
      <c r="Q187" s="31"/>
      <c r="R187" s="31"/>
      <c r="S187" s="31"/>
    </row>
    <row r="188" spans="1:19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1"/>
      <c r="O188" s="31"/>
      <c r="P188" s="31"/>
      <c r="Q188" s="31"/>
      <c r="R188" s="31"/>
      <c r="S188" s="31"/>
    </row>
    <row r="189" spans="1:19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1"/>
      <c r="O189" s="31"/>
      <c r="P189" s="31"/>
      <c r="Q189" s="31"/>
      <c r="R189" s="31"/>
      <c r="S189" s="31"/>
    </row>
    <row r="190" spans="1:19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1"/>
      <c r="O190" s="31"/>
      <c r="P190" s="31"/>
      <c r="Q190" s="31"/>
      <c r="R190" s="31"/>
      <c r="S190" s="31"/>
    </row>
    <row r="191" spans="1:19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1"/>
      <c r="O191" s="31"/>
      <c r="P191" s="31"/>
      <c r="Q191" s="31"/>
      <c r="R191" s="31"/>
      <c r="S191" s="31"/>
    </row>
    <row r="192" spans="1:19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1"/>
      <c r="O192" s="31"/>
      <c r="P192" s="31"/>
      <c r="Q192" s="31"/>
      <c r="R192" s="31"/>
      <c r="S192" s="31"/>
    </row>
    <row r="193" spans="1:19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1"/>
      <c r="O193" s="31"/>
      <c r="P193" s="31"/>
      <c r="Q193" s="31"/>
      <c r="R193" s="31"/>
      <c r="S193" s="31"/>
    </row>
    <row r="194" spans="1:19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1"/>
      <c r="O194" s="31"/>
      <c r="P194" s="31"/>
      <c r="Q194" s="31"/>
      <c r="R194" s="31"/>
      <c r="S194" s="31"/>
    </row>
    <row r="195" spans="1:19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1"/>
      <c r="O195" s="31"/>
      <c r="P195" s="31"/>
      <c r="Q195" s="31"/>
      <c r="R195" s="31"/>
      <c r="S195" s="31"/>
    </row>
    <row r="196" spans="1:19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31"/>
      <c r="O196" s="31"/>
      <c r="P196" s="31"/>
      <c r="Q196" s="31"/>
      <c r="R196" s="31"/>
      <c r="S196" s="31"/>
    </row>
    <row r="197" spans="1:19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31"/>
      <c r="O197" s="31"/>
      <c r="P197" s="31"/>
      <c r="Q197" s="31"/>
      <c r="R197" s="31"/>
      <c r="S197" s="31"/>
    </row>
    <row r="198" spans="1:19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31"/>
      <c r="O198" s="31"/>
      <c r="P198" s="31"/>
      <c r="Q198" s="31"/>
      <c r="R198" s="31"/>
      <c r="S198" s="31"/>
    </row>
    <row r="199" spans="1:19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31"/>
      <c r="O199" s="31"/>
      <c r="P199" s="31"/>
      <c r="Q199" s="31"/>
      <c r="R199" s="31"/>
      <c r="S199" s="31"/>
    </row>
    <row r="200" spans="1:19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31"/>
      <c r="O200" s="31"/>
      <c r="P200" s="31"/>
      <c r="Q200" s="31"/>
      <c r="R200" s="31"/>
      <c r="S200" s="31"/>
    </row>
    <row r="201" spans="1:19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31"/>
      <c r="O201" s="31"/>
      <c r="P201" s="31"/>
      <c r="Q201" s="31"/>
      <c r="R201" s="31"/>
      <c r="S201" s="31"/>
    </row>
    <row r="202" spans="1:19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31"/>
      <c r="O202" s="31"/>
      <c r="P202" s="31"/>
      <c r="Q202" s="31"/>
      <c r="R202" s="31"/>
      <c r="S202" s="31"/>
    </row>
    <row r="203" spans="1:19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31"/>
      <c r="O203" s="31"/>
      <c r="P203" s="31"/>
      <c r="Q203" s="31"/>
      <c r="R203" s="31"/>
      <c r="S203" s="31"/>
    </row>
    <row r="204" spans="1:19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31"/>
      <c r="O204" s="31"/>
      <c r="P204" s="31"/>
      <c r="Q204" s="31"/>
      <c r="R204" s="31"/>
      <c r="S204" s="31"/>
    </row>
    <row r="205" spans="1:19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31"/>
      <c r="O205" s="31"/>
      <c r="P205" s="31"/>
      <c r="Q205" s="31"/>
      <c r="R205" s="31"/>
      <c r="S205" s="31"/>
    </row>
    <row r="206" spans="1:19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31"/>
      <c r="O206" s="31"/>
      <c r="P206" s="31"/>
      <c r="Q206" s="31"/>
      <c r="R206" s="31"/>
      <c r="S206" s="31"/>
    </row>
    <row r="207" spans="1:19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31"/>
      <c r="O207" s="31"/>
      <c r="P207" s="31"/>
      <c r="Q207" s="31"/>
      <c r="R207" s="31"/>
      <c r="S207" s="31"/>
    </row>
    <row r="208" spans="1:19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31"/>
      <c r="O208" s="31"/>
      <c r="P208" s="31"/>
      <c r="Q208" s="31"/>
      <c r="R208" s="31"/>
      <c r="S208" s="31"/>
    </row>
    <row r="209" spans="1:19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31"/>
      <c r="O209" s="31"/>
      <c r="P209" s="31"/>
      <c r="Q209" s="31"/>
      <c r="R209" s="31"/>
      <c r="S209" s="31"/>
    </row>
    <row r="210" spans="1:19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31"/>
      <c r="O210" s="31"/>
      <c r="P210" s="31"/>
      <c r="Q210" s="31"/>
      <c r="R210" s="31"/>
      <c r="S210" s="31"/>
    </row>
    <row r="211" spans="1:19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31"/>
      <c r="O211" s="31"/>
      <c r="P211" s="31"/>
      <c r="Q211" s="31"/>
      <c r="R211" s="31"/>
      <c r="S211" s="31"/>
    </row>
    <row r="212" spans="1:19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31"/>
      <c r="O212" s="31"/>
      <c r="P212" s="31"/>
      <c r="Q212" s="31"/>
      <c r="R212" s="31"/>
      <c r="S212" s="31"/>
    </row>
    <row r="213" spans="1:19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31"/>
      <c r="O213" s="31"/>
      <c r="P213" s="31"/>
      <c r="Q213" s="31"/>
      <c r="R213" s="31"/>
      <c r="S213" s="31"/>
    </row>
    <row r="214" spans="1:19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31"/>
      <c r="O214" s="31"/>
      <c r="P214" s="31"/>
      <c r="Q214" s="31"/>
      <c r="R214" s="31"/>
      <c r="S214" s="31"/>
    </row>
    <row r="215" spans="1:19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31"/>
      <c r="O215" s="31"/>
      <c r="P215" s="31"/>
      <c r="Q215" s="31"/>
      <c r="R215" s="31"/>
      <c r="S215" s="31"/>
    </row>
    <row r="216" spans="1:19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31"/>
      <c r="O216" s="31"/>
      <c r="P216" s="31"/>
      <c r="Q216" s="31"/>
      <c r="R216" s="31"/>
      <c r="S216" s="31"/>
    </row>
    <row r="217" spans="1:19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31"/>
      <c r="O217" s="31"/>
      <c r="P217" s="31"/>
      <c r="Q217" s="31"/>
      <c r="R217" s="31"/>
      <c r="S217" s="31"/>
    </row>
    <row r="218" spans="1:19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31"/>
      <c r="O218" s="31"/>
      <c r="P218" s="31"/>
      <c r="Q218" s="31"/>
      <c r="R218" s="31"/>
      <c r="S218" s="31"/>
    </row>
    <row r="219" spans="1:19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31"/>
      <c r="O219" s="31"/>
      <c r="P219" s="31"/>
      <c r="Q219" s="31"/>
      <c r="R219" s="31"/>
      <c r="S219" s="31"/>
    </row>
    <row r="220" spans="1:19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31"/>
      <c r="O220" s="31"/>
      <c r="P220" s="31"/>
      <c r="Q220" s="31"/>
      <c r="R220" s="31"/>
      <c r="S220" s="31"/>
    </row>
    <row r="221" spans="1:19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31"/>
      <c r="O221" s="31"/>
      <c r="P221" s="31"/>
      <c r="Q221" s="31"/>
      <c r="R221" s="31"/>
      <c r="S221" s="31"/>
    </row>
    <row r="222" spans="1:19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31"/>
      <c r="O222" s="31"/>
      <c r="P222" s="31"/>
      <c r="Q222" s="31"/>
      <c r="R222" s="31"/>
      <c r="S222" s="31"/>
    </row>
    <row r="223" spans="1:19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31"/>
      <c r="O223" s="31"/>
      <c r="P223" s="31"/>
      <c r="Q223" s="31"/>
      <c r="R223" s="31"/>
      <c r="S223" s="31"/>
    </row>
    <row r="224" spans="1:19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31"/>
      <c r="O224" s="31"/>
      <c r="P224" s="31"/>
      <c r="Q224" s="31"/>
      <c r="R224" s="31"/>
      <c r="S224" s="31"/>
    </row>
    <row r="225" spans="1:19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31"/>
      <c r="O225" s="31"/>
      <c r="P225" s="31"/>
      <c r="Q225" s="31"/>
      <c r="R225" s="31"/>
      <c r="S225" s="31"/>
    </row>
    <row r="226" spans="1:19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31"/>
      <c r="O226" s="31"/>
      <c r="P226" s="31"/>
      <c r="Q226" s="31"/>
      <c r="R226" s="31"/>
      <c r="S226" s="31"/>
    </row>
    <row r="227" spans="1:19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31"/>
      <c r="O227" s="31"/>
      <c r="P227" s="31"/>
      <c r="Q227" s="31"/>
      <c r="R227" s="31"/>
      <c r="S227" s="31"/>
    </row>
    <row r="228" spans="1:19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31"/>
      <c r="O228" s="31"/>
      <c r="P228" s="31"/>
      <c r="Q228" s="31"/>
      <c r="R228" s="31"/>
      <c r="S228" s="31"/>
    </row>
    <row r="229" spans="1:19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31"/>
      <c r="O229" s="31"/>
      <c r="P229" s="31"/>
      <c r="Q229" s="31"/>
      <c r="R229" s="31"/>
      <c r="S229" s="31"/>
    </row>
    <row r="230" spans="1:19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31"/>
      <c r="O230" s="31"/>
      <c r="P230" s="31"/>
      <c r="Q230" s="31"/>
      <c r="R230" s="31"/>
      <c r="S230" s="31"/>
    </row>
  </sheetData>
  <mergeCells count="25">
    <mergeCell ref="A14:B14"/>
    <mergeCell ref="R9:S10"/>
    <mergeCell ref="N10:O10"/>
    <mergeCell ref="A6:S6"/>
    <mergeCell ref="A57:S57"/>
    <mergeCell ref="C7:C11"/>
    <mergeCell ref="B7:B12"/>
    <mergeCell ref="A7:A12"/>
    <mergeCell ref="I7:S7"/>
    <mergeCell ref="D7:H7"/>
    <mergeCell ref="D8:D10"/>
    <mergeCell ref="E9:F10"/>
    <mergeCell ref="E8:H8"/>
    <mergeCell ref="H9:H10"/>
    <mergeCell ref="G9:G10"/>
    <mergeCell ref="P10:Q10"/>
    <mergeCell ref="N9:Q9"/>
    <mergeCell ref="L9:M10"/>
    <mergeCell ref="I8:K10"/>
    <mergeCell ref="L8:S8"/>
    <mergeCell ref="P1:S1"/>
    <mergeCell ref="P3:S3"/>
    <mergeCell ref="L1:M1"/>
    <mergeCell ref="L3:M3"/>
    <mergeCell ref="A5:S5"/>
  </mergeCells>
  <pageMargins left="0.19685039370078741" right="0" top="0.78740157480314965" bottom="0.39370078740157483" header="0.31496062992125984" footer="0.31496062992125984"/>
  <pageSetup paperSize="9" scale="65" firstPageNumber="10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3" customFormat="1" ht="28.9" customHeight="1" x14ac:dyDescent="0.25">
      <c r="A18" s="14" t="s">
        <v>20</v>
      </c>
      <c r="B18" s="23" t="s">
        <v>12</v>
      </c>
      <c r="C18" s="18">
        <v>3330</v>
      </c>
      <c r="D18" s="19">
        <v>42720</v>
      </c>
      <c r="E18" s="16" t="s">
        <v>15</v>
      </c>
      <c r="F18" s="16" t="s">
        <v>28</v>
      </c>
      <c r="G18" s="24">
        <v>51</v>
      </c>
      <c r="H18" s="24">
        <v>51</v>
      </c>
      <c r="I18" s="12">
        <v>800.13</v>
      </c>
      <c r="J18" s="11">
        <v>18</v>
      </c>
      <c r="K18" s="11">
        <v>12</v>
      </c>
      <c r="L18" s="11">
        <v>6</v>
      </c>
      <c r="M18" s="25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3" customFormat="1" ht="28.9" customHeight="1" x14ac:dyDescent="0.25">
      <c r="A21" s="14" t="s">
        <v>19</v>
      </c>
      <c r="B21" s="23" t="s">
        <v>25</v>
      </c>
      <c r="C21" s="18">
        <v>3330</v>
      </c>
      <c r="D21" s="19">
        <v>42720</v>
      </c>
      <c r="E21" s="16" t="s">
        <v>8</v>
      </c>
      <c r="F21" s="16" t="s">
        <v>14</v>
      </c>
      <c r="G21" s="24">
        <v>28</v>
      </c>
      <c r="H21" s="24">
        <v>28</v>
      </c>
      <c r="I21" s="12">
        <v>522.62</v>
      </c>
      <c r="J21" s="11">
        <v>14</v>
      </c>
      <c r="K21" s="11">
        <v>13</v>
      </c>
      <c r="L21" s="11">
        <v>1</v>
      </c>
      <c r="M21" s="25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3" customFormat="1" ht="28.9" customHeight="1" x14ac:dyDescent="0.25">
      <c r="A24" s="14" t="s">
        <v>18</v>
      </c>
      <c r="B24" s="23" t="s">
        <v>13</v>
      </c>
      <c r="C24" s="18">
        <v>3330</v>
      </c>
      <c r="D24" s="19">
        <v>42720</v>
      </c>
      <c r="E24" s="16" t="s">
        <v>3</v>
      </c>
      <c r="F24" s="16" t="s">
        <v>8</v>
      </c>
      <c r="G24" s="24">
        <v>19</v>
      </c>
      <c r="H24" s="24">
        <v>19</v>
      </c>
      <c r="I24" s="12">
        <v>474.13</v>
      </c>
      <c r="J24" s="11">
        <v>10</v>
      </c>
      <c r="K24" s="11">
        <v>10</v>
      </c>
      <c r="L24" s="11">
        <v>0</v>
      </c>
      <c r="M24" s="25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3" customFormat="1" ht="31.15" customHeight="1" x14ac:dyDescent="0.25">
      <c r="A29" s="86"/>
      <c r="B29" s="87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2"/>
    </row>
    <row r="30" spans="1:24" s="3" customFormat="1" ht="28.9" customHeight="1" x14ac:dyDescent="0.25">
      <c r="A30" s="10"/>
      <c r="B30" s="23"/>
      <c r="C30" s="17"/>
      <c r="D30" s="15"/>
      <c r="E30" s="16"/>
      <c r="F30" s="16"/>
      <c r="G30" s="24"/>
      <c r="H30" s="24"/>
      <c r="I30" s="12"/>
      <c r="J30" s="11"/>
      <c r="K30" s="11"/>
      <c r="L30" s="11"/>
      <c r="M30" s="25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2"/>
    </row>
    <row r="31" spans="1:24" s="3" customFormat="1" ht="28.9" customHeight="1" x14ac:dyDescent="0.25">
      <c r="A31" s="10"/>
      <c r="B31" s="23"/>
      <c r="C31" s="17"/>
      <c r="D31" s="15"/>
      <c r="E31" s="16"/>
      <c r="F31" s="16"/>
      <c r="G31" s="24"/>
      <c r="H31" s="24"/>
      <c r="I31" s="12"/>
      <c r="J31" s="11"/>
      <c r="K31" s="11"/>
      <c r="L31" s="11"/>
      <c r="M31" s="25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2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Надежда</cp:lastModifiedBy>
  <cp:lastPrinted>2020-06-04T13:06:00Z</cp:lastPrinted>
  <dcterms:created xsi:type="dcterms:W3CDTF">2017-07-19T08:16:29Z</dcterms:created>
  <dcterms:modified xsi:type="dcterms:W3CDTF">2020-06-04T13:06:26Z</dcterms:modified>
</cp:coreProperties>
</file>